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2" activeTab="5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D98" i="39" l="1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D49" i="39" l="1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<sst xmlns="http://schemas.openxmlformats.org/spreadsheetml/2006/main" count="1479" uniqueCount="700">
  <si>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</si>
  <si>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</si>
  <si>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</si>
  <si>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</si>
  <si>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</si>
  <si>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</si>
  <si>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</si>
  <si>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</si>
  <si>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</si>
  <si>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</si>
  <si>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</si>
  <si>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</si>
  <si>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</si>
  <si>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</si>
  <si>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</si>
  <si>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</si>
  <si>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</si>
  <si>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</si>
  <si>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</si>
  <si>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</si>
  <si>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</si>
  <si>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</si>
  <si>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</si>
  <si>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</si>
  <si>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</si>
  <si>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</si>
  <si>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</si>
  <si>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</si>
  <si>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</si>
  <si>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</si>
  <si>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</si>
  <si>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</si>
  <si>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</si>
  <si>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</si>
  <si>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</si>
  <si>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</si>
  <si>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</si>
  <si>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</si>
  <si>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</si>
  <si>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</si>
  <si>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</si>
  <si>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</si>
  <si>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</si>
  <si>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</si>
  <si>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</si>
  <si>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</si>
  <si>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</si>
  <si>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</si>
  <si>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</si>
  <si>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</si>
  <si>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</si>
  <si>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</si>
  <si>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</si>
  <si>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</si>
  <si>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</si>
  <si>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</si>
  <si>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</si>
  <si>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</si>
  <si>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</si>
  <si>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</si>
  <si>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</si>
  <si>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</si>
  <si>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</si>
  <si>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</si>
  <si>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</si>
  <si>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</si>
  <si>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</si>
  <si>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</si>
  <si>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</si>
  <si>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</si>
  <si>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</si>
  <si>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</si>
  <si>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</si>
  <si>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</si>
  <si>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</si>
  <si>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</si>
  <si>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</si>
  <si>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</si>
  <si>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</si>
  <si>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</si>
  <si>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</si>
  <si>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</si>
  <si>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</si>
  <si>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</si>
  <si>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</si>
  <si>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</si>
  <si>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</si>
  <si>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</si>
  <si>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</si>
  <si>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</si>
  <si>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</si>
  <si>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</si>
  <si>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</si>
  <si>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</si>
  <si>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</si>
  <si>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</si>
  <si>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</si>
  <si>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</si>
  <si>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</si>
  <si>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</si>
  <si>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</si>
  <si>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</si>
  <si>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</si>
  <si>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</si>
  <si>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</si>
  <si>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</si>
  <si>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</si>
  <si>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</si>
  <si>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</si>
  <si>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</si>
  <si>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</si>
  <si>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</si>
  <si>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</si>
  <si>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</si>
  <si>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</si>
  <si>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</si>
  <si>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</si>
  <si>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</si>
  <si>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</si>
  <si>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</si>
  <si>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</si>
  <si>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</si>
  <si>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</si>
  <si>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</si>
  <si>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</si>
  <si>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</si>
  <si>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</si>
  <si>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</si>
  <si>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</si>
  <si>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</si>
  <si>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</si>
  <si>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</si>
  <si>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</si>
  <si>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</si>
  <si>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</si>
  <si>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</si>
  <si>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</si>
  <si>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</si>
  <si>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</si>
  <si>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</si>
  <si>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</si>
  <si>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</si>
  <si>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</si>
  <si>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</si>
  <si>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</si>
  <si>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</si>
  <si>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</si>
  <si>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</si>
  <si>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</si>
  <si>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</si>
  <si>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</si>
  <si>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</si>
  <si>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</si>
  <si>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</si>
  <si>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</si>
  <si>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</si>
  <si>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</si>
  <si>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</si>
  <si>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</si>
  <si>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</si>
  <si>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</si>
  <si>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</si>
  <si>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</si>
  <si>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</si>
  <si>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</si>
  <si>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</si>
  <si>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</si>
  <si>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</si>
  <si>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</si>
  <si>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</si>
  <si>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</si>
  <si>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</si>
  <si>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</si>
  <si>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</si>
  <si>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</si>
  <si>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</si>
  <si>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</si>
  <si>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</si>
  <si>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</si>
  <si>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</si>
  <si>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</si>
  <si>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</si>
  <si>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</si>
  <si>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</si>
  <si>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</si>
  <si>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</si>
  <si>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</si>
  <si>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</si>
  <si>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</si>
  <si>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</si>
  <si>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</si>
  <si>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</si>
  <si>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</si>
  <si>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</si>
  <si>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</si>
  <si>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</si>
  <si>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</si>
  <si>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</si>
  <si>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</si>
  <si>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</si>
  <si>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</si>
  <si>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</si>
  <si>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</si>
  <si>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</si>
  <si>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</si>
  <si>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</si>
  <si>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</si>
  <si>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</si>
  <si>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</si>
  <si>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</si>
  <si>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</si>
  <si>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</si>
  <si>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</si>
  <si>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</si>
  <si>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</si>
  <si>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</si>
  <si>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</si>
  <si>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</si>
  <si>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</si>
  <si>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</si>
  <si>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</si>
  <si>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</si>
  <si>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</si>
  <si>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</si>
  <si>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</si>
  <si>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</si>
  <si>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</si>
  <si>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</si>
  <si>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</si>
  <si>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</si>
  <si>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</si>
  <si>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</si>
  <si>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</si>
  <si>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</si>
  <si>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</si>
  <si>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</si>
  <si>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</si>
  <si>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</si>
  <si>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</si>
  <si>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</si>
  <si>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</si>
  <si>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</si>
  <si>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</si>
  <si>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</si>
  <si>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</si>
  <si>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</si>
  <si>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</si>
  <si>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</si>
  <si>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</si>
  <si>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</si>
  <si>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</si>
  <si>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</si>
  <si>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</si>
  <si>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</si>
  <si>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</si>
  <si>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</si>
  <si>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</si>
  <si>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</si>
  <si>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</si>
  <si>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</si>
  <si>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</si>
  <si>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</si>
  <si>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</si>
  <si>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</si>
  <si>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</si>
  <si>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</si>
  <si>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</si>
  <si>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</si>
  <si>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</si>
  <si>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</si>
  <si>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</si>
  <si>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</si>
  <si>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</si>
  <si>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</si>
  <si>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</si>
  <si>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</si>
  <si>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</si>
  <si>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</si>
  <si>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</si>
  <si>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</si>
  <si>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</si>
  <si>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</si>
  <si>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</si>
  <si>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</si>
  <si>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</si>
  <si>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</si>
  <si>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</si>
  <si>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</si>
  <si>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</si>
  <si>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</si>
  <si>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</si>
  <si>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</si>
  <si>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</si>
  <si>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</si>
  <si>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</si>
  <si>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</si>
  <si>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</si>
  <si>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</si>
  <si>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</si>
  <si>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</si>
  <si>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</si>
  <si>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</si>
  <si>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</si>
  <si>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</si>
  <si>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</si>
  <si>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</si>
  <si>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</si>
  <si>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</si>
  <si>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</si>
  <si>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</si>
  <si>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</si>
  <si>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</si>
  <si>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</si>
  <si>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</si>
  <si>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</si>
  <si>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</si>
  <si>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</si>
  <si>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</si>
  <si>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</si>
  <si>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</si>
  <si>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</si>
  <si>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</si>
  <si>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</si>
  <si>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</si>
  <si>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</si>
  <si>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</si>
  <si>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</si>
  <si>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</si>
  <si>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</si>
  <si>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</si>
  <si>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</si>
  <si>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</si>
  <si>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</si>
  <si>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</si>
  <si>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</si>
  <si>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</si>
  <si>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</si>
  <si>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</si>
  <si>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</si>
  <si>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</si>
  <si>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</si>
  <si>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</si>
  <si>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</si>
  <si>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</si>
  <si>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</si>
  <si>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</si>
  <si>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</si>
  <si>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</si>
  <si>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</si>
  <si>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</si>
  <si>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</si>
  <si>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</si>
  <si>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</si>
  <si>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</si>
  <si>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</si>
  <si>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</si>
  <si>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</si>
  <si>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</si>
  <si>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</si>
  <si>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</si>
  <si>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</si>
  <si>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</si>
  <si>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</si>
  <si>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</si>
  <si>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</si>
  <si>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</si>
  <si>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</si>
  <si>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</si>
  <si>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</si>
  <si>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</si>
  <si>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</si>
  <si>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</si>
  <si>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</si>
  <si>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</si>
  <si>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</si>
  <si>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</si>
  <si>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</si>
  <si>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</si>
  <si>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</si>
  <si>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</si>
  <si>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</si>
  <si>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</si>
  <si>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</si>
  <si>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</si>
  <si>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</si>
  <si>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</si>
  <si>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</si>
  <si>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</si>
  <si>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</si>
  <si>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</si>
  <si>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</si>
  <si>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</si>
  <si>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</si>
  <si>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</si>
  <si>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</si>
  <si>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</si>
  <si>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</si>
  <si>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</si>
  <si>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</si>
  <si>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</si>
  <si>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</si>
  <si>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</si>
  <si>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</si>
  <si>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</si>
  <si>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</si>
  <si>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</si>
  <si>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</si>
  <si>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</si>
  <si>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</si>
  <si>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</si>
  <si>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</si>
  <si>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</si>
  <si>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</si>
  <si>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</si>
  <si>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</si>
  <si>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</si>
  <si>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</si>
  <si>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</si>
  <si>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</si>
  <si>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</si>
  <si>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</si>
  <si>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</si>
  <si>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</si>
  <si>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</si>
  <si>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</si>
  <si>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</si>
  <si>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</si>
  <si>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</si>
  <si>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</si>
  <si>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</si>
  <si>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</si>
  <si>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</si>
  <si>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</si>
  <si>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</si>
  <si>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</si>
  <si>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</si>
  <si>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</si>
  <si>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</si>
  <si>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</si>
  <si>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</si>
  <si>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</si>
  <si>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</si>
  <si>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</si>
  <si>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</si>
  <si>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</si>
  <si>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</si>
  <si>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</si>
  <si>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</si>
  <si>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</si>
  <si>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</si>
  <si>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</si>
  <si>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</si>
  <si>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</si>
  <si>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</si>
  <si>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</si>
  <si>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</si>
  <si>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</si>
  <si>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</si>
  <si>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</si>
  <si>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</si>
  <si>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</si>
  <si>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</si>
  <si>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</si>
  <si>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</si>
  <si>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</si>
  <si>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</si>
  <si>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</si>
  <si>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</si>
  <si>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</si>
  <si>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</si>
  <si>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</si>
  <si>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</si>
  <si>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</si>
  <si>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</si>
  <si>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</si>
  <si>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</si>
  <si>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</si>
  <si>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</si>
  <si>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</si>
  <si>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</si>
  <si>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</si>
  <si>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</si>
  <si>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</si>
  <si>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</si>
  <si>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</si>
  <si>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</si>
  <si>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</si>
  <si>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</si>
  <si>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</si>
  <si>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</si>
  <si>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</si>
  <si>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</si>
  <si>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</si>
  <si>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</si>
  <si>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</si>
  <si>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</si>
  <si>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</si>
  <si>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</si>
  <si>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</si>
  <si>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</si>
  <si>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</si>
  <si>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</si>
  <si>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</si>
  <si>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</si>
  <si>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</si>
  <si>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</si>
  <si>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</si>
  <si>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</si>
  <si>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</si>
  <si>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</si>
  <si>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</si>
  <si>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</si>
  <si>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</si>
  <si>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</si>
  <si>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</si>
  <si>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</si>
  <si>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</si>
  <si>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</si>
  <si>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</si>
  <si>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</si>
  <si>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</si>
  <si>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</si>
  <si>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</si>
  <si>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</si>
  <si>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</si>
  <si>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</si>
  <si>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</si>
  <si>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</si>
  <si>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</si>
  <si>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</si>
  <si>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</si>
  <si>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</si>
  <si>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</si>
  <si>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</si>
  <si>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</si>
  <si>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</si>
  <si>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</si>
  <si>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</si>
  <si>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</si>
  <si>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</si>
  <si>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</si>
  <si>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</si>
  <si>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</si>
  <si>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</si>
  <si>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</si>
  <si>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</si>
  <si>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</si>
  <si>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</si>
  <si>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</si>
  <si>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</si>
  <si>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</si>
  <si>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</si>
  <si>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</si>
  <si>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</si>
  <si>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</si>
  <si>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</si>
  <si>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</si>
  <si>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</si>
  <si>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</si>
  <si>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</si>
  <si>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</si>
  <si>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</si>
  <si>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</si>
  <si>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</si>
  <si>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</si>
  <si>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</si>
  <si>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</si>
  <si>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</si>
  <si>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</si>
  <si>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</si>
  <si>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</si>
  <si>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</si>
  <si>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</si>
  <si>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</si>
  <si>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</si>
  <si>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</si>
  <si>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</si>
  <si>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</si>
  <si>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</si>
  <si>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</si>
  <si>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</si>
  <si>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</si>
  <si>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</si>
  <si>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</si>
  <si>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</si>
  <si>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</si>
  <si>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</si>
  <si>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</si>
  <si>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</si>
  <si>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</si>
  <si>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</si>
  <si>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</si>
  <si>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</si>
  <si>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</si>
  <si>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</si>
  <si>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</si>
  <si>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</si>
  <si>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</si>
  <si>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</si>
  <si>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</si>
  <si>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</si>
  <si>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</si>
  <si>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</si>
  <si>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</si>
  <si>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</si>
  <si>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</si>
  <si>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</si>
  <si>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</si>
  <si>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</si>
  <si>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</si>
  <si>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</si>
  <si>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</si>
  <si>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</si>
  <si>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</si>
  <si>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</si>
  <si>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</si>
  <si>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</si>
  <si>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</si>
  <si>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</si>
  <si>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</si>
  <si>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</si>
  <si>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</si>
  <si>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</si>
  <si>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</si>
  <si>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</si>
  <si>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</si>
  <si>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</si>
  <si>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</si>
  <si>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</si>
  <si>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</si>
  <si>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</si>
  <si>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</si>
  <si>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</si>
  <si>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</si>
  <si>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</si>
  <si>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</si>
  <si>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</si>
  <si>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</si>
  <si>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</si>
  <si>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</si>
  <si>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</si>
  <si>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</si>
  <si>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</si>
  <si>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</si>
  <si>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</si>
  <si>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</si>
  <si>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</si>
  <si>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</si>
  <si>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</si>
  <si>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</si>
  <si>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</si>
  <si>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</si>
  <si>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</si>
  <si>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</si>
  <si>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</si>
  <si>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</si>
  <si>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</si>
  <si>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</si>
  <si>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</si>
  <si>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</si>
  <si>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</si>
  <si>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</si>
  <si>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</si>
  <si>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</si>
  <si>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</si>
  <si>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</si>
  <si>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</si>
  <si>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</si>
  <si>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</si>
  <si>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</si>
  <si>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</si>
  <si>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</si>
  <si>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</si>
  <si>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</si>
  <si>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</si>
  <si>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</si>
  <si>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</si>
  <si>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</si>
  <si>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</si>
  <si>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</si>
  <si>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</si>
  <si>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</si>
  <si>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</si>
  <si>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</si>
  <si>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saját bevételek 2019.</t>
  </si>
  <si>
    <t>1. melléklet 1/2017. (II.1.) önkormányzati rendelethez</t>
  </si>
  <si>
    <t>2. melléklet 1/2017. (II.1.)önkormányzati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</si>
  <si>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</si>
  <si>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</si>
  <si>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</si>
  <si>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</si>
  <si>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</si>
  <si>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</si>
  <si>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 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</si>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</sst>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D8" sqref="D8"/>
    </sheetView>
  </sheetViews>
  <sheetFormatPr defaultRowHeight="15" x14ac:dyDescent="0.25"/>
  <cols>
    <col min="1" max="1" width="85.5703125" customWidth="1"/>
  </cols>
  <sheetData>
    <row r="1" spans="1:9" x14ac:dyDescent="0.25">
      <c r="A1" s="145" t="s">
        <v>685</v>
      </c>
    </row>
    <row r="3" spans="1:9" ht="18" x14ac:dyDescent="0.25">
      <c r="A3" s="83" t="s">
        <v>681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12" sqref="H1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67" t="s">
        <v>694</v>
      </c>
      <c r="D2" s="167"/>
      <c r="E2" s="167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51" t="s">
        <v>681</v>
      </c>
      <c r="B4" s="157"/>
      <c r="C4" s="157"/>
      <c r="D4" s="157"/>
      <c r="E4" s="157"/>
    </row>
    <row r="5" spans="1:5" ht="22.5" customHeight="1" x14ac:dyDescent="0.25">
      <c r="A5" s="161" t="s">
        <v>26</v>
      </c>
      <c r="B5" s="152"/>
      <c r="C5" s="152"/>
      <c r="D5" s="152"/>
      <c r="E5" s="15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F24" sqref="F2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55" t="s">
        <v>695</v>
      </c>
      <c r="B1" s="155"/>
      <c r="C1" s="155"/>
    </row>
    <row r="3" spans="1:3" ht="27" customHeight="1" x14ac:dyDescent="0.25">
      <c r="A3" s="151" t="s">
        <v>681</v>
      </c>
      <c r="B3" s="152"/>
      <c r="C3" s="152"/>
    </row>
    <row r="4" spans="1:3" ht="27" customHeight="1" x14ac:dyDescent="0.25">
      <c r="A4" s="161" t="s">
        <v>39</v>
      </c>
      <c r="B4" s="152"/>
      <c r="C4" s="15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1581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1581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571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571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678</v>
      </c>
      <c r="C107" s="26"/>
    </row>
    <row r="108" spans="1:3" x14ac:dyDescent="0.25">
      <c r="A108" s="13" t="s">
        <v>612</v>
      </c>
      <c r="B108" s="5" t="s">
        <v>678</v>
      </c>
      <c r="C108" s="26"/>
    </row>
    <row r="109" spans="1:3" x14ac:dyDescent="0.25">
      <c r="A109" s="13" t="s">
        <v>613</v>
      </c>
      <c r="B109" s="5" t="s">
        <v>678</v>
      </c>
      <c r="C109" s="26"/>
    </row>
    <row r="110" spans="1:3" x14ac:dyDescent="0.25">
      <c r="A110" s="5" t="s">
        <v>614</v>
      </c>
      <c r="B110" s="5" t="s">
        <v>678</v>
      </c>
      <c r="C110" s="26"/>
    </row>
    <row r="111" spans="1:3" x14ac:dyDescent="0.25">
      <c r="A111" s="5" t="s">
        <v>615</v>
      </c>
      <c r="B111" s="5" t="s">
        <v>678</v>
      </c>
      <c r="C111" s="26"/>
    </row>
    <row r="112" spans="1:3" x14ac:dyDescent="0.25">
      <c r="A112" s="5" t="s">
        <v>616</v>
      </c>
      <c r="B112" s="5" t="s">
        <v>678</v>
      </c>
      <c r="C112" s="26"/>
    </row>
    <row r="113" spans="1:3" x14ac:dyDescent="0.25">
      <c r="A113" s="13" t="s">
        <v>617</v>
      </c>
      <c r="B113" s="5" t="s">
        <v>678</v>
      </c>
      <c r="C113" s="26"/>
    </row>
    <row r="114" spans="1:3" x14ac:dyDescent="0.25">
      <c r="A114" s="13" t="s">
        <v>621</v>
      </c>
      <c r="B114" s="5" t="s">
        <v>678</v>
      </c>
      <c r="C114" s="26"/>
    </row>
    <row r="115" spans="1:3" x14ac:dyDescent="0.25">
      <c r="A115" s="13" t="s">
        <v>619</v>
      </c>
      <c r="B115" s="5" t="s">
        <v>678</v>
      </c>
      <c r="C115" s="26"/>
    </row>
    <row r="116" spans="1:3" x14ac:dyDescent="0.25">
      <c r="A116" s="13" t="s">
        <v>620</v>
      </c>
      <c r="B116" s="5" t="s">
        <v>678</v>
      </c>
      <c r="C116" s="26"/>
    </row>
    <row r="117" spans="1:3" s="99" customFormat="1" x14ac:dyDescent="0.25">
      <c r="A117" s="15" t="s">
        <v>479</v>
      </c>
      <c r="B117" s="7" t="s">
        <v>678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H19" sqref="H19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5" t="s">
        <v>696</v>
      </c>
      <c r="B1" s="155"/>
      <c r="C1" s="155"/>
    </row>
    <row r="3" spans="1:3" ht="27" customHeight="1" x14ac:dyDescent="0.25">
      <c r="A3" s="151" t="s">
        <v>681</v>
      </c>
      <c r="B3" s="152"/>
      <c r="C3" s="152"/>
    </row>
    <row r="4" spans="1:3" ht="25.5" customHeight="1" x14ac:dyDescent="0.25">
      <c r="A4" s="161" t="s">
        <v>40</v>
      </c>
      <c r="B4" s="152"/>
      <c r="C4" s="15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30">
        <v>724</v>
      </c>
    </row>
    <row r="37" spans="1:3" x14ac:dyDescent="0.25">
      <c r="A37" s="13" t="s">
        <v>624</v>
      </c>
      <c r="B37" s="6" t="s">
        <v>291</v>
      </c>
      <c r="C37" s="130"/>
    </row>
    <row r="38" spans="1:3" x14ac:dyDescent="0.25">
      <c r="A38" s="13" t="s">
        <v>625</v>
      </c>
      <c r="B38" s="6" t="s">
        <v>291</v>
      </c>
      <c r="C38" s="130"/>
    </row>
    <row r="39" spans="1:3" x14ac:dyDescent="0.25">
      <c r="A39" s="13" t="s">
        <v>626</v>
      </c>
      <c r="B39" s="6" t="s">
        <v>291</v>
      </c>
      <c r="C39" s="130"/>
    </row>
    <row r="40" spans="1:3" s="99" customFormat="1" x14ac:dyDescent="0.25">
      <c r="A40" s="7" t="s">
        <v>544</v>
      </c>
      <c r="B40" s="8" t="s">
        <v>291</v>
      </c>
      <c r="C40" s="131">
        <v>724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30"/>
    </row>
    <row r="66" spans="1:3" x14ac:dyDescent="0.25">
      <c r="A66" s="13" t="s">
        <v>630</v>
      </c>
      <c r="B66" s="6" t="s">
        <v>299</v>
      </c>
      <c r="C66" s="130"/>
    </row>
    <row r="67" spans="1:3" x14ac:dyDescent="0.25">
      <c r="A67" s="13" t="s">
        <v>629</v>
      </c>
      <c r="B67" s="6" t="s">
        <v>299</v>
      </c>
      <c r="C67" s="130"/>
    </row>
    <row r="68" spans="1:3" x14ac:dyDescent="0.25">
      <c r="A68" s="13" t="s">
        <v>628</v>
      </c>
      <c r="B68" s="6" t="s">
        <v>299</v>
      </c>
      <c r="C68" s="130"/>
    </row>
    <row r="69" spans="1:3" x14ac:dyDescent="0.25">
      <c r="A69" s="13" t="s">
        <v>623</v>
      </c>
      <c r="B69" s="6" t="s">
        <v>299</v>
      </c>
      <c r="C69" s="130"/>
    </row>
    <row r="70" spans="1:3" x14ac:dyDescent="0.25">
      <c r="A70" s="13" t="s">
        <v>624</v>
      </c>
      <c r="B70" s="6" t="s">
        <v>299</v>
      </c>
      <c r="C70" s="130"/>
    </row>
    <row r="71" spans="1:3" x14ac:dyDescent="0.25">
      <c r="A71" s="13" t="s">
        <v>625</v>
      </c>
      <c r="B71" s="6" t="s">
        <v>299</v>
      </c>
      <c r="C71" s="130"/>
    </row>
    <row r="72" spans="1:3" x14ac:dyDescent="0.25">
      <c r="A72" s="13" t="s">
        <v>626</v>
      </c>
      <c r="B72" s="6" t="s">
        <v>299</v>
      </c>
      <c r="C72" s="130"/>
    </row>
    <row r="73" spans="1:3" s="99" customFormat="1" x14ac:dyDescent="0.25">
      <c r="A73" s="7" t="s">
        <v>493</v>
      </c>
      <c r="B73" s="8" t="s">
        <v>299</v>
      </c>
      <c r="C73" s="131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670</v>
      </c>
      <c r="B90" s="5" t="s">
        <v>683</v>
      </c>
      <c r="C90" s="130">
        <v>851</v>
      </c>
    </row>
    <row r="91" spans="1:3" x14ac:dyDescent="0.25">
      <c r="A91" s="13" t="s">
        <v>638</v>
      </c>
      <c r="B91" s="5" t="s">
        <v>683</v>
      </c>
      <c r="C91" s="130"/>
    </row>
    <row r="92" spans="1:3" x14ac:dyDescent="0.25">
      <c r="A92" s="13" t="s">
        <v>637</v>
      </c>
      <c r="B92" s="5" t="s">
        <v>683</v>
      </c>
      <c r="C92" s="130"/>
    </row>
    <row r="93" spans="1:3" x14ac:dyDescent="0.25">
      <c r="A93" s="13" t="s">
        <v>635</v>
      </c>
      <c r="B93" s="5" t="s">
        <v>683</v>
      </c>
      <c r="C93" s="130"/>
    </row>
    <row r="94" spans="1:3" x14ac:dyDescent="0.25">
      <c r="A94" s="13" t="s">
        <v>636</v>
      </c>
      <c r="B94" s="5" t="s">
        <v>683</v>
      </c>
      <c r="C94" s="130"/>
    </row>
    <row r="95" spans="1:3" s="99" customFormat="1" x14ac:dyDescent="0.25">
      <c r="A95" s="15" t="s">
        <v>562</v>
      </c>
      <c r="B95" s="8" t="s">
        <v>683</v>
      </c>
      <c r="C95" s="131">
        <v>851</v>
      </c>
    </row>
    <row r="96" spans="1:3" x14ac:dyDescent="0.25">
      <c r="A96" s="13" t="s">
        <v>633</v>
      </c>
      <c r="B96" s="5" t="s">
        <v>353</v>
      </c>
      <c r="C96" s="130"/>
    </row>
    <row r="97" spans="1:3" x14ac:dyDescent="0.25">
      <c r="A97" s="13" t="s">
        <v>634</v>
      </c>
      <c r="B97" s="5" t="s">
        <v>353</v>
      </c>
      <c r="C97" s="130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F36" sqref="F3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55" t="s">
        <v>697</v>
      </c>
      <c r="B1" s="155"/>
      <c r="C1" s="155"/>
    </row>
    <row r="3" spans="1:3" ht="28.5" customHeight="1" x14ac:dyDescent="0.25">
      <c r="A3" s="151" t="s">
        <v>681</v>
      </c>
      <c r="B3" s="157"/>
      <c r="C3" s="157"/>
    </row>
    <row r="4" spans="1:3" ht="26.25" customHeight="1" x14ac:dyDescent="0.25">
      <c r="A4" s="161" t="s">
        <v>42</v>
      </c>
      <c r="B4" s="161"/>
      <c r="C4" s="161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300</v>
      </c>
    </row>
    <row r="26" spans="1:3" s="99" customFormat="1" x14ac:dyDescent="0.25">
      <c r="A26" s="11" t="s">
        <v>33</v>
      </c>
      <c r="B26" s="8" t="s">
        <v>176</v>
      </c>
      <c r="C26" s="105">
        <v>300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9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671</v>
      </c>
      <c r="B33" s="6" t="s">
        <v>177</v>
      </c>
      <c r="C33" s="26">
        <v>2052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1">
        <v>2052</v>
      </c>
    </row>
    <row r="40" spans="1:3" s="99" customFormat="1" ht="15.75" x14ac:dyDescent="0.25">
      <c r="A40" s="18" t="s">
        <v>429</v>
      </c>
      <c r="B40" s="9" t="s">
        <v>178</v>
      </c>
      <c r="C40" s="105">
        <v>2352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H13" sqref="H13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55" t="s">
        <v>698</v>
      </c>
      <c r="B1" s="155"/>
      <c r="C1" s="155"/>
    </row>
    <row r="3" spans="1:3" ht="24" customHeight="1" x14ac:dyDescent="0.25">
      <c r="A3" s="151" t="s">
        <v>681</v>
      </c>
      <c r="B3" s="152"/>
      <c r="C3" s="152"/>
    </row>
    <row r="4" spans="1:3" ht="26.25" customHeight="1" x14ac:dyDescent="0.25">
      <c r="A4" s="161" t="s">
        <v>37</v>
      </c>
      <c r="B4" s="152"/>
      <c r="C4" s="152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30">
        <v>418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418</v>
      </c>
    </row>
    <row r="12" spans="1:3" x14ac:dyDescent="0.25">
      <c r="A12" s="5" t="s">
        <v>499</v>
      </c>
      <c r="B12" s="6" t="s">
        <v>307</v>
      </c>
      <c r="C12" s="26">
        <v>1547</v>
      </c>
    </row>
    <row r="13" spans="1:3" ht="27" x14ac:dyDescent="0.25">
      <c r="A13" s="52" t="s">
        <v>308</v>
      </c>
      <c r="B13" s="52" t="s">
        <v>307</v>
      </c>
      <c r="C13" s="26">
        <v>1547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875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875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261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261</v>
      </c>
    </row>
    <row r="23" spans="1:3" s="99" customFormat="1" x14ac:dyDescent="0.25">
      <c r="A23" s="7" t="s">
        <v>530</v>
      </c>
      <c r="B23" s="8" t="s">
        <v>321</v>
      </c>
      <c r="C23" s="105">
        <v>2683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669</v>
      </c>
      <c r="B33" s="5" t="s">
        <v>322</v>
      </c>
      <c r="C33" s="130">
        <v>10</v>
      </c>
    </row>
    <row r="34" spans="1:3" s="99" customFormat="1" x14ac:dyDescent="0.25">
      <c r="A34" s="7" t="s">
        <v>503</v>
      </c>
      <c r="B34" s="8" t="s">
        <v>322</v>
      </c>
      <c r="C34" s="131">
        <v>30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H8" sqref="H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55" t="s">
        <v>699</v>
      </c>
      <c r="D1" s="155"/>
    </row>
    <row r="3" spans="1:4" ht="22.5" customHeight="1" x14ac:dyDescent="0.25">
      <c r="A3" s="151" t="s">
        <v>681</v>
      </c>
      <c r="B3" s="152"/>
      <c r="C3" s="152"/>
      <c r="D3" s="152"/>
    </row>
    <row r="4" spans="1:4" ht="48.75" customHeight="1" x14ac:dyDescent="0.25">
      <c r="A4" s="154" t="s">
        <v>38</v>
      </c>
      <c r="B4" s="152"/>
      <c r="C4" s="152"/>
      <c r="D4" s="15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445</v>
      </c>
      <c r="B12" s="5" t="s">
        <v>236</v>
      </c>
      <c r="C12" s="121"/>
      <c r="D12" s="129"/>
    </row>
    <row r="13" spans="1:4" x14ac:dyDescent="0.25">
      <c r="A13" s="19" t="s">
        <v>232</v>
      </c>
      <c r="B13" s="19" t="s">
        <v>236</v>
      </c>
      <c r="C13" s="26"/>
      <c r="D13" s="129"/>
    </row>
    <row r="14" spans="1:4" x14ac:dyDescent="0.25">
      <c r="A14" s="19" t="s">
        <v>233</v>
      </c>
      <c r="B14" s="19" t="s">
        <v>237</v>
      </c>
      <c r="C14" s="26"/>
      <c r="D14" s="129"/>
    </row>
    <row r="15" spans="1:4" s="99" customFormat="1" x14ac:dyDescent="0.25">
      <c r="A15" s="11" t="s">
        <v>444</v>
      </c>
      <c r="B15" s="7" t="s">
        <v>238</v>
      </c>
      <c r="C15" s="105"/>
      <c r="D15" s="128"/>
    </row>
    <row r="16" spans="1:4" x14ac:dyDescent="0.25">
      <c r="A16" s="21" t="s">
        <v>449</v>
      </c>
      <c r="B16" s="5" t="s">
        <v>239</v>
      </c>
      <c r="C16" s="26"/>
      <c r="D16" s="129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450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451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29"/>
    </row>
    <row r="24" spans="1:4" x14ac:dyDescent="0.25">
      <c r="A24" s="19" t="s">
        <v>233</v>
      </c>
      <c r="B24" s="19" t="s">
        <v>245</v>
      </c>
      <c r="C24" s="26"/>
      <c r="D24" s="129"/>
    </row>
    <row r="25" spans="1:4" s="99" customFormat="1" x14ac:dyDescent="0.25">
      <c r="A25" s="22" t="s">
        <v>447</v>
      </c>
      <c r="B25" s="7" t="s">
        <v>246</v>
      </c>
      <c r="C25" s="105"/>
      <c r="D25" s="128"/>
    </row>
    <row r="26" spans="1:4" x14ac:dyDescent="0.25">
      <c r="A26" s="21" t="s">
        <v>247</v>
      </c>
      <c r="B26" s="5" t="s">
        <v>248</v>
      </c>
      <c r="C26" s="26"/>
      <c r="D26" s="129"/>
    </row>
    <row r="27" spans="1:4" x14ac:dyDescent="0.25">
      <c r="A27" s="21" t="s">
        <v>249</v>
      </c>
      <c r="B27" s="5" t="s">
        <v>250</v>
      </c>
      <c r="C27" s="26">
        <v>756</v>
      </c>
      <c r="D27" s="129"/>
    </row>
    <row r="28" spans="1:4" x14ac:dyDescent="0.25">
      <c r="A28" s="21" t="s">
        <v>253</v>
      </c>
      <c r="B28" s="5" t="s">
        <v>254</v>
      </c>
      <c r="C28" s="26"/>
      <c r="D28" s="129"/>
    </row>
    <row r="29" spans="1:4" x14ac:dyDescent="0.25">
      <c r="A29" s="21" t="s">
        <v>255</v>
      </c>
      <c r="B29" s="5" t="s">
        <v>256</v>
      </c>
      <c r="C29" s="26"/>
      <c r="D29" s="129"/>
    </row>
    <row r="30" spans="1:4" x14ac:dyDescent="0.25">
      <c r="A30" s="21" t="s">
        <v>257</v>
      </c>
      <c r="B30" s="5" t="s">
        <v>258</v>
      </c>
      <c r="C30" s="26"/>
      <c r="D30" s="129"/>
    </row>
    <row r="31" spans="1:4" s="99" customFormat="1" x14ac:dyDescent="0.25">
      <c r="A31" s="44" t="s">
        <v>448</v>
      </c>
      <c r="B31" s="45" t="s">
        <v>259</v>
      </c>
      <c r="C31" s="105">
        <v>756</v>
      </c>
      <c r="D31" s="128"/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452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453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454</v>
      </c>
      <c r="B41" s="45" t="s">
        <v>269</v>
      </c>
      <c r="C41" s="105"/>
      <c r="D41" s="128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9"/>
    </row>
    <row r="48" spans="1:4" x14ac:dyDescent="0.25">
      <c r="A48" s="21" t="s">
        <v>565</v>
      </c>
      <c r="B48" s="5" t="s">
        <v>360</v>
      </c>
      <c r="C48" s="26"/>
      <c r="D48" s="129"/>
    </row>
    <row r="49" spans="1:4" x14ac:dyDescent="0.25">
      <c r="A49" s="52" t="s">
        <v>232</v>
      </c>
      <c r="B49" s="52" t="s">
        <v>360</v>
      </c>
      <c r="C49" s="26"/>
      <c r="D49" s="129"/>
    </row>
    <row r="50" spans="1:4" s="99" customFormat="1" x14ac:dyDescent="0.25">
      <c r="A50" s="11" t="s">
        <v>537</v>
      </c>
      <c r="B50" s="7" t="s">
        <v>361</v>
      </c>
      <c r="C50" s="105"/>
      <c r="D50" s="128"/>
    </row>
    <row r="51" spans="1:4" x14ac:dyDescent="0.25">
      <c r="A51" s="12" t="s">
        <v>566</v>
      </c>
      <c r="B51" s="5" t="s">
        <v>362</v>
      </c>
      <c r="C51" s="26"/>
      <c r="D51" s="129"/>
    </row>
    <row r="52" spans="1:4" x14ac:dyDescent="0.25">
      <c r="A52" s="52" t="s">
        <v>240</v>
      </c>
      <c r="B52" s="52" t="s">
        <v>362</v>
      </c>
      <c r="C52" s="26"/>
      <c r="D52" s="129"/>
    </row>
    <row r="53" spans="1:4" x14ac:dyDescent="0.25">
      <c r="A53" s="21" t="s">
        <v>363</v>
      </c>
      <c r="B53" s="5" t="s">
        <v>364</v>
      </c>
      <c r="C53" s="26"/>
      <c r="D53" s="129"/>
    </row>
    <row r="54" spans="1:4" x14ac:dyDescent="0.25">
      <c r="A54" s="13" t="s">
        <v>567</v>
      </c>
      <c r="B54" s="5" t="s">
        <v>365</v>
      </c>
      <c r="C54" s="26"/>
      <c r="D54" s="129"/>
    </row>
    <row r="55" spans="1:4" x14ac:dyDescent="0.25">
      <c r="A55" s="52" t="s">
        <v>241</v>
      </c>
      <c r="B55" s="52" t="s">
        <v>365</v>
      </c>
      <c r="C55" s="26"/>
      <c r="D55" s="129"/>
    </row>
    <row r="56" spans="1:4" x14ac:dyDescent="0.25">
      <c r="A56" s="21" t="s">
        <v>366</v>
      </c>
      <c r="B56" s="5" t="s">
        <v>367</v>
      </c>
      <c r="C56" s="26"/>
      <c r="D56" s="129"/>
    </row>
    <row r="57" spans="1:4" s="99" customFormat="1" x14ac:dyDescent="0.25">
      <c r="A57" s="22" t="s">
        <v>538</v>
      </c>
      <c r="B57" s="7" t="s">
        <v>368</v>
      </c>
      <c r="C57" s="105"/>
      <c r="D57" s="128"/>
    </row>
    <row r="58" spans="1:4" s="99" customFormat="1" x14ac:dyDescent="0.25">
      <c r="A58" s="22" t="s">
        <v>372</v>
      </c>
      <c r="B58" s="7" t="s">
        <v>373</v>
      </c>
      <c r="C58" s="105"/>
      <c r="D58" s="128"/>
    </row>
    <row r="59" spans="1:4" s="99" customFormat="1" x14ac:dyDescent="0.25">
      <c r="A59" s="22" t="s">
        <v>374</v>
      </c>
      <c r="B59" s="7" t="s">
        <v>375</v>
      </c>
      <c r="C59" s="105"/>
      <c r="D59" s="128"/>
    </row>
    <row r="60" spans="1:4" s="99" customFormat="1" x14ac:dyDescent="0.25">
      <c r="A60" s="22" t="s">
        <v>378</v>
      </c>
      <c r="B60" s="7" t="s">
        <v>379</v>
      </c>
      <c r="C60" s="105"/>
      <c r="D60" s="128"/>
    </row>
    <row r="61" spans="1:4" s="99" customFormat="1" x14ac:dyDescent="0.25">
      <c r="A61" s="11" t="s">
        <v>0</v>
      </c>
      <c r="B61" s="7" t="s">
        <v>380</v>
      </c>
      <c r="C61" s="105"/>
      <c r="D61" s="128"/>
    </row>
    <row r="62" spans="1:4" s="99" customFormat="1" x14ac:dyDescent="0.25">
      <c r="A62" s="15" t="s">
        <v>381</v>
      </c>
      <c r="B62" s="7" t="s">
        <v>380</v>
      </c>
      <c r="C62" s="105"/>
      <c r="D62" s="128"/>
    </row>
    <row r="63" spans="1:4" s="99" customFormat="1" x14ac:dyDescent="0.25">
      <c r="A63" s="84" t="s">
        <v>540</v>
      </c>
      <c r="B63" s="45" t="s">
        <v>382</v>
      </c>
      <c r="C63" s="105"/>
      <c r="D63" s="128"/>
    </row>
    <row r="64" spans="1:4" x14ac:dyDescent="0.25">
      <c r="A64" s="12" t="s">
        <v>383</v>
      </c>
      <c r="B64" s="5" t="s">
        <v>384</v>
      </c>
      <c r="C64" s="26"/>
      <c r="D64" s="129"/>
    </row>
    <row r="65" spans="1:4" x14ac:dyDescent="0.25">
      <c r="A65" s="13" t="s">
        <v>385</v>
      </c>
      <c r="B65" s="5" t="s">
        <v>386</v>
      </c>
      <c r="C65" s="26"/>
      <c r="D65" s="129"/>
    </row>
    <row r="66" spans="1:4" x14ac:dyDescent="0.25">
      <c r="A66" s="21" t="s">
        <v>387</v>
      </c>
      <c r="B66" s="5" t="s">
        <v>388</v>
      </c>
      <c r="C66" s="26"/>
      <c r="D66" s="129"/>
    </row>
    <row r="67" spans="1:4" x14ac:dyDescent="0.25">
      <c r="A67" s="21" t="s">
        <v>522</v>
      </c>
      <c r="B67" s="5" t="s">
        <v>389</v>
      </c>
      <c r="C67" s="26"/>
      <c r="D67" s="129"/>
    </row>
    <row r="68" spans="1:4" x14ac:dyDescent="0.25">
      <c r="A68" s="52" t="s">
        <v>266</v>
      </c>
      <c r="B68" s="52" t="s">
        <v>389</v>
      </c>
      <c r="C68" s="26"/>
      <c r="D68" s="129"/>
    </row>
    <row r="69" spans="1:4" x14ac:dyDescent="0.25">
      <c r="A69" s="52" t="s">
        <v>267</v>
      </c>
      <c r="B69" s="52" t="s">
        <v>389</v>
      </c>
      <c r="C69" s="26"/>
      <c r="D69" s="129"/>
    </row>
    <row r="70" spans="1:4" x14ac:dyDescent="0.25">
      <c r="A70" s="53" t="s">
        <v>268</v>
      </c>
      <c r="B70" s="53" t="s">
        <v>389</v>
      </c>
      <c r="C70" s="26"/>
      <c r="D70" s="129"/>
    </row>
    <row r="71" spans="1:4" s="99" customFormat="1" x14ac:dyDescent="0.25">
      <c r="A71" s="44" t="s">
        <v>541</v>
      </c>
      <c r="B71" s="45" t="s">
        <v>390</v>
      </c>
      <c r="C71" s="105"/>
      <c r="D71" s="128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Normal="100" workbookViewId="0">
      <selection activeCell="G15" sqref="G1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55" t="s">
        <v>686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 x14ac:dyDescent="0.25">
      <c r="A3" s="151" t="s">
        <v>681</v>
      </c>
      <c r="B3" s="152"/>
      <c r="C3" s="152"/>
      <c r="D3" s="152"/>
      <c r="E3" s="152"/>
      <c r="F3" s="153"/>
    </row>
    <row r="4" spans="1:11" ht="18.75" customHeight="1" x14ac:dyDescent="0.25">
      <c r="A4" s="154" t="s">
        <v>570</v>
      </c>
      <c r="B4" s="152"/>
      <c r="C4" s="152"/>
      <c r="D4" s="152"/>
      <c r="E4" s="152"/>
      <c r="F4" s="153"/>
    </row>
    <row r="5" spans="1:11" ht="18" x14ac:dyDescent="0.25">
      <c r="A5" s="111"/>
    </row>
    <row r="6" spans="1:11" x14ac:dyDescent="0.25">
      <c r="A6" s="97" t="s">
        <v>682</v>
      </c>
      <c r="C6" s="150" t="s">
        <v>666</v>
      </c>
      <c r="D6" s="150"/>
      <c r="E6" s="150"/>
      <c r="F6" s="150"/>
    </row>
    <row r="7" spans="1:11" ht="30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13" t="s">
        <v>27</v>
      </c>
    </row>
    <row r="8" spans="1:11" x14ac:dyDescent="0.25">
      <c r="A8" s="27" t="s">
        <v>95</v>
      </c>
      <c r="B8" s="28" t="s">
        <v>96</v>
      </c>
      <c r="C8" s="132">
        <v>5229</v>
      </c>
      <c r="D8" s="132">
        <v>0</v>
      </c>
      <c r="E8" s="132">
        <v>0</v>
      </c>
      <c r="F8" s="133">
        <f>SUM(C8:E8)</f>
        <v>5229</v>
      </c>
    </row>
    <row r="9" spans="1:11" x14ac:dyDescent="0.25">
      <c r="A9" s="27" t="s">
        <v>97</v>
      </c>
      <c r="B9" s="29" t="s">
        <v>98</v>
      </c>
      <c r="C9" s="132">
        <v>0</v>
      </c>
      <c r="D9" s="132">
        <v>0</v>
      </c>
      <c r="E9" s="132">
        <v>0</v>
      </c>
      <c r="F9" s="133">
        <f t="shared" ref="F9:F72" si="0">SUM(C9:E9)</f>
        <v>0</v>
      </c>
    </row>
    <row r="10" spans="1:11" x14ac:dyDescent="0.25">
      <c r="A10" s="27" t="s">
        <v>99</v>
      </c>
      <c r="B10" s="29" t="s">
        <v>100</v>
      </c>
      <c r="C10" s="132">
        <v>0</v>
      </c>
      <c r="D10" s="132">
        <v>0</v>
      </c>
      <c r="E10" s="132">
        <v>0</v>
      </c>
      <c r="F10" s="133">
        <f t="shared" si="0"/>
        <v>0</v>
      </c>
    </row>
    <row r="11" spans="1:11" x14ac:dyDescent="0.25">
      <c r="A11" s="30" t="s">
        <v>101</v>
      </c>
      <c r="B11" s="29" t="s">
        <v>102</v>
      </c>
      <c r="C11" s="132">
        <v>0</v>
      </c>
      <c r="D11" s="132">
        <v>0</v>
      </c>
      <c r="E11" s="132">
        <v>0</v>
      </c>
      <c r="F11" s="133">
        <f t="shared" si="0"/>
        <v>0</v>
      </c>
    </row>
    <row r="12" spans="1:11" x14ac:dyDescent="0.25">
      <c r="A12" s="30" t="s">
        <v>103</v>
      </c>
      <c r="B12" s="29" t="s">
        <v>104</v>
      </c>
      <c r="C12" s="132">
        <v>0</v>
      </c>
      <c r="D12" s="132">
        <v>0</v>
      </c>
      <c r="E12" s="132">
        <v>0</v>
      </c>
      <c r="F12" s="133">
        <f t="shared" si="0"/>
        <v>0</v>
      </c>
    </row>
    <row r="13" spans="1:11" x14ac:dyDescent="0.25">
      <c r="A13" s="30" t="s">
        <v>105</v>
      </c>
      <c r="B13" s="29" t="s">
        <v>106</v>
      </c>
      <c r="C13" s="132">
        <v>0</v>
      </c>
      <c r="D13" s="132">
        <v>0</v>
      </c>
      <c r="E13" s="132">
        <v>0</v>
      </c>
      <c r="F13" s="133">
        <f t="shared" si="0"/>
        <v>0</v>
      </c>
    </row>
    <row r="14" spans="1:11" x14ac:dyDescent="0.25">
      <c r="A14" s="30" t="s">
        <v>107</v>
      </c>
      <c r="B14" s="29" t="s">
        <v>108</v>
      </c>
      <c r="C14" s="132">
        <v>120</v>
      </c>
      <c r="D14" s="132">
        <v>0</v>
      </c>
      <c r="E14" s="132">
        <v>0</v>
      </c>
      <c r="F14" s="133">
        <f t="shared" si="0"/>
        <v>120</v>
      </c>
    </row>
    <row r="15" spans="1:11" x14ac:dyDescent="0.25">
      <c r="A15" s="30" t="s">
        <v>109</v>
      </c>
      <c r="B15" s="29" t="s">
        <v>110</v>
      </c>
      <c r="C15" s="132">
        <v>0</v>
      </c>
      <c r="D15" s="132">
        <v>0</v>
      </c>
      <c r="E15" s="132">
        <v>0</v>
      </c>
      <c r="F15" s="133">
        <f t="shared" si="0"/>
        <v>0</v>
      </c>
    </row>
    <row r="16" spans="1:11" x14ac:dyDescent="0.25">
      <c r="A16" s="5" t="s">
        <v>111</v>
      </c>
      <c r="B16" s="29" t="s">
        <v>112</v>
      </c>
      <c r="C16" s="132">
        <v>0</v>
      </c>
      <c r="D16" s="132">
        <v>0</v>
      </c>
      <c r="E16" s="132">
        <v>0</v>
      </c>
      <c r="F16" s="133">
        <f t="shared" si="0"/>
        <v>0</v>
      </c>
    </row>
    <row r="17" spans="1:6" x14ac:dyDescent="0.25">
      <c r="A17" s="5" t="s">
        <v>113</v>
      </c>
      <c r="B17" s="29" t="s">
        <v>114</v>
      </c>
      <c r="C17" s="132">
        <v>0</v>
      </c>
      <c r="D17" s="132">
        <v>0</v>
      </c>
      <c r="E17" s="132">
        <v>0</v>
      </c>
      <c r="F17" s="133">
        <f t="shared" si="0"/>
        <v>0</v>
      </c>
    </row>
    <row r="18" spans="1:6" x14ac:dyDescent="0.25">
      <c r="A18" s="5" t="s">
        <v>115</v>
      </c>
      <c r="B18" s="29" t="s">
        <v>116</v>
      </c>
      <c r="C18" s="132">
        <v>0</v>
      </c>
      <c r="D18" s="132">
        <v>0</v>
      </c>
      <c r="E18" s="132">
        <v>0</v>
      </c>
      <c r="F18" s="133">
        <f t="shared" si="0"/>
        <v>0</v>
      </c>
    </row>
    <row r="19" spans="1:6" x14ac:dyDescent="0.25">
      <c r="A19" s="5" t="s">
        <v>117</v>
      </c>
      <c r="B19" s="29" t="s">
        <v>118</v>
      </c>
      <c r="C19" s="132">
        <v>0</v>
      </c>
      <c r="D19" s="132">
        <v>0</v>
      </c>
      <c r="E19" s="132">
        <v>0</v>
      </c>
      <c r="F19" s="133">
        <f t="shared" si="0"/>
        <v>0</v>
      </c>
    </row>
    <row r="20" spans="1:6" x14ac:dyDescent="0.25">
      <c r="A20" s="5" t="s">
        <v>455</v>
      </c>
      <c r="B20" s="29" t="s">
        <v>119</v>
      </c>
      <c r="C20" s="132">
        <v>0</v>
      </c>
      <c r="D20" s="132">
        <v>0</v>
      </c>
      <c r="E20" s="132">
        <v>0</v>
      </c>
      <c r="F20" s="133">
        <f t="shared" si="0"/>
        <v>0</v>
      </c>
    </row>
    <row r="21" spans="1:6" s="99" customFormat="1" x14ac:dyDescent="0.25">
      <c r="A21" s="31" t="s">
        <v>394</v>
      </c>
      <c r="B21" s="32" t="s">
        <v>120</v>
      </c>
      <c r="C21" s="134">
        <f>SUM(C8:C20)</f>
        <v>5349</v>
      </c>
      <c r="D21" s="134">
        <f t="shared" ref="D21:E21" si="1">SUM(D8:D20)</f>
        <v>0</v>
      </c>
      <c r="E21" s="134">
        <f t="shared" si="1"/>
        <v>0</v>
      </c>
      <c r="F21" s="100">
        <f t="shared" si="0"/>
        <v>5349</v>
      </c>
    </row>
    <row r="22" spans="1:6" x14ac:dyDescent="0.25">
      <c r="A22" s="5" t="s">
        <v>121</v>
      </c>
      <c r="B22" s="29" t="s">
        <v>122</v>
      </c>
      <c r="C22" s="132">
        <v>859</v>
      </c>
      <c r="D22" s="132">
        <v>0</v>
      </c>
      <c r="E22" s="132">
        <v>0</v>
      </c>
      <c r="F22" s="133">
        <f t="shared" si="0"/>
        <v>859</v>
      </c>
    </row>
    <row r="23" spans="1:6" x14ac:dyDescent="0.25">
      <c r="A23" s="5" t="s">
        <v>123</v>
      </c>
      <c r="B23" s="29" t="s">
        <v>124</v>
      </c>
      <c r="C23" s="132">
        <v>0</v>
      </c>
      <c r="D23" s="132">
        <v>0</v>
      </c>
      <c r="E23" s="132">
        <v>0</v>
      </c>
      <c r="F23" s="133">
        <f t="shared" si="0"/>
        <v>0</v>
      </c>
    </row>
    <row r="24" spans="1:6" x14ac:dyDescent="0.25">
      <c r="A24" s="6" t="s">
        <v>125</v>
      </c>
      <c r="B24" s="29" t="s">
        <v>126</v>
      </c>
      <c r="C24" s="132">
        <v>300</v>
      </c>
      <c r="D24" s="132">
        <v>0</v>
      </c>
      <c r="E24" s="132">
        <v>0</v>
      </c>
      <c r="F24" s="133">
        <f t="shared" si="0"/>
        <v>300</v>
      </c>
    </row>
    <row r="25" spans="1:6" s="99" customFormat="1" x14ac:dyDescent="0.25">
      <c r="A25" s="7" t="s">
        <v>395</v>
      </c>
      <c r="B25" s="32" t="s">
        <v>127</v>
      </c>
      <c r="C25" s="134">
        <f>SUM(C22:C24)</f>
        <v>1159</v>
      </c>
      <c r="D25" s="134">
        <f t="shared" ref="D25:E25" si="2">SUM(D22:D24)</f>
        <v>0</v>
      </c>
      <c r="E25" s="134">
        <f t="shared" si="2"/>
        <v>0</v>
      </c>
      <c r="F25" s="100">
        <f t="shared" si="0"/>
        <v>1159</v>
      </c>
    </row>
    <row r="26" spans="1:6" s="99" customFormat="1" ht="15.75" x14ac:dyDescent="0.25">
      <c r="A26" s="50" t="s">
        <v>484</v>
      </c>
      <c r="B26" s="51" t="s">
        <v>128</v>
      </c>
      <c r="C26" s="135">
        <f>C21+C25</f>
        <v>6508</v>
      </c>
      <c r="D26" s="135">
        <f t="shared" ref="D26:E26" si="3">D21+D25</f>
        <v>0</v>
      </c>
      <c r="E26" s="135">
        <f t="shared" si="3"/>
        <v>0</v>
      </c>
      <c r="F26" s="100">
        <f t="shared" si="0"/>
        <v>6508</v>
      </c>
    </row>
    <row r="27" spans="1:6" s="99" customFormat="1" ht="15.75" x14ac:dyDescent="0.25">
      <c r="A27" s="38" t="s">
        <v>456</v>
      </c>
      <c r="B27" s="51" t="s">
        <v>129</v>
      </c>
      <c r="C27" s="135">
        <v>1467</v>
      </c>
      <c r="D27" s="135">
        <v>0</v>
      </c>
      <c r="E27" s="135">
        <v>0</v>
      </c>
      <c r="F27" s="100">
        <f t="shared" si="0"/>
        <v>1467</v>
      </c>
    </row>
    <row r="28" spans="1:6" x14ac:dyDescent="0.25">
      <c r="A28" s="5" t="s">
        <v>130</v>
      </c>
      <c r="B28" s="29" t="s">
        <v>131</v>
      </c>
      <c r="C28" s="132">
        <v>30</v>
      </c>
      <c r="D28" s="132">
        <v>0</v>
      </c>
      <c r="E28" s="132">
        <v>0</v>
      </c>
      <c r="F28" s="133">
        <f t="shared" si="0"/>
        <v>30</v>
      </c>
    </row>
    <row r="29" spans="1:6" x14ac:dyDescent="0.25">
      <c r="A29" s="5" t="s">
        <v>132</v>
      </c>
      <c r="B29" s="29" t="s">
        <v>133</v>
      </c>
      <c r="C29" s="132">
        <v>1330</v>
      </c>
      <c r="D29" s="132">
        <v>0</v>
      </c>
      <c r="E29" s="132">
        <v>0</v>
      </c>
      <c r="F29" s="133">
        <f t="shared" si="0"/>
        <v>1330</v>
      </c>
    </row>
    <row r="30" spans="1:6" x14ac:dyDescent="0.25">
      <c r="A30" s="5" t="s">
        <v>134</v>
      </c>
      <c r="B30" s="29" t="s">
        <v>135</v>
      </c>
      <c r="C30" s="132">
        <v>0</v>
      </c>
      <c r="D30" s="132">
        <v>0</v>
      </c>
      <c r="E30" s="132">
        <v>0</v>
      </c>
      <c r="F30" s="133">
        <f t="shared" si="0"/>
        <v>0</v>
      </c>
    </row>
    <row r="31" spans="1:6" s="99" customFormat="1" x14ac:dyDescent="0.25">
      <c r="A31" s="7" t="s">
        <v>396</v>
      </c>
      <c r="B31" s="32" t="s">
        <v>136</v>
      </c>
      <c r="C31" s="134">
        <f>SUM(C28:C30)</f>
        <v>1360</v>
      </c>
      <c r="D31" s="134">
        <f t="shared" ref="D31:E31" si="4">SUM(D28:D30)</f>
        <v>0</v>
      </c>
      <c r="E31" s="134">
        <f t="shared" si="4"/>
        <v>0</v>
      </c>
      <c r="F31" s="100">
        <f t="shared" si="0"/>
        <v>1360</v>
      </c>
    </row>
    <row r="32" spans="1:6" x14ac:dyDescent="0.25">
      <c r="A32" s="5" t="s">
        <v>137</v>
      </c>
      <c r="B32" s="29" t="s">
        <v>138</v>
      </c>
      <c r="C32" s="132">
        <v>0</v>
      </c>
      <c r="D32" s="132">
        <v>0</v>
      </c>
      <c r="E32" s="132">
        <v>0</v>
      </c>
      <c r="F32" s="133">
        <f t="shared" si="0"/>
        <v>0</v>
      </c>
    </row>
    <row r="33" spans="1:6" x14ac:dyDescent="0.25">
      <c r="A33" s="5" t="s">
        <v>139</v>
      </c>
      <c r="B33" s="29" t="s">
        <v>140</v>
      </c>
      <c r="C33" s="132">
        <v>204</v>
      </c>
      <c r="D33" s="132">
        <v>0</v>
      </c>
      <c r="E33" s="132">
        <v>0</v>
      </c>
      <c r="F33" s="133">
        <f t="shared" si="0"/>
        <v>204</v>
      </c>
    </row>
    <row r="34" spans="1:6" s="99" customFormat="1" ht="15" customHeight="1" x14ac:dyDescent="0.25">
      <c r="A34" s="7" t="s">
        <v>485</v>
      </c>
      <c r="B34" s="32" t="s">
        <v>141</v>
      </c>
      <c r="C34" s="134">
        <f>SUM(C32:C33)</f>
        <v>204</v>
      </c>
      <c r="D34" s="134">
        <f t="shared" ref="D34:E34" si="5">SUM(D32:D33)</f>
        <v>0</v>
      </c>
      <c r="E34" s="134">
        <f t="shared" si="5"/>
        <v>0</v>
      </c>
      <c r="F34" s="100">
        <f t="shared" si="0"/>
        <v>204</v>
      </c>
    </row>
    <row r="35" spans="1:6" x14ac:dyDescent="0.25">
      <c r="A35" s="5" t="s">
        <v>142</v>
      </c>
      <c r="B35" s="29" t="s">
        <v>143</v>
      </c>
      <c r="C35" s="132">
        <v>2020</v>
      </c>
      <c r="D35" s="132">
        <v>0</v>
      </c>
      <c r="E35" s="132">
        <v>0</v>
      </c>
      <c r="F35" s="133">
        <f t="shared" si="0"/>
        <v>2020</v>
      </c>
    </row>
    <row r="36" spans="1:6" x14ac:dyDescent="0.25">
      <c r="A36" s="5" t="s">
        <v>144</v>
      </c>
      <c r="B36" s="29" t="s">
        <v>145</v>
      </c>
      <c r="C36" s="132">
        <v>0</v>
      </c>
      <c r="D36" s="132">
        <v>0</v>
      </c>
      <c r="E36" s="132">
        <v>0</v>
      </c>
      <c r="F36" s="133">
        <f t="shared" si="0"/>
        <v>0</v>
      </c>
    </row>
    <row r="37" spans="1:6" x14ac:dyDescent="0.25">
      <c r="A37" s="5" t="s">
        <v>457</v>
      </c>
      <c r="B37" s="29" t="s">
        <v>146</v>
      </c>
      <c r="C37" s="132">
        <v>0</v>
      </c>
      <c r="D37" s="132">
        <v>0</v>
      </c>
      <c r="E37" s="132">
        <v>0</v>
      </c>
      <c r="F37" s="133">
        <f t="shared" si="0"/>
        <v>0</v>
      </c>
    </row>
    <row r="38" spans="1:6" x14ac:dyDescent="0.25">
      <c r="A38" s="5" t="s">
        <v>147</v>
      </c>
      <c r="B38" s="29" t="s">
        <v>148</v>
      </c>
      <c r="C38" s="132">
        <v>2733</v>
      </c>
      <c r="D38" s="132">
        <v>0</v>
      </c>
      <c r="E38" s="132">
        <v>0</v>
      </c>
      <c r="F38" s="133">
        <f t="shared" si="0"/>
        <v>2733</v>
      </c>
    </row>
    <row r="39" spans="1:6" x14ac:dyDescent="0.25">
      <c r="A39" s="10" t="s">
        <v>458</v>
      </c>
      <c r="B39" s="29" t="s">
        <v>149</v>
      </c>
      <c r="C39" s="132">
        <v>0</v>
      </c>
      <c r="D39" s="132">
        <v>0</v>
      </c>
      <c r="E39" s="132">
        <v>0</v>
      </c>
      <c r="F39" s="133">
        <f t="shared" si="0"/>
        <v>0</v>
      </c>
    </row>
    <row r="40" spans="1:6" x14ac:dyDescent="0.25">
      <c r="A40" s="6" t="s">
        <v>150</v>
      </c>
      <c r="B40" s="29" t="s">
        <v>151</v>
      </c>
      <c r="C40" s="132">
        <v>256</v>
      </c>
      <c r="D40" s="132">
        <v>0</v>
      </c>
      <c r="E40" s="132">
        <v>0</v>
      </c>
      <c r="F40" s="133">
        <f t="shared" si="0"/>
        <v>256</v>
      </c>
    </row>
    <row r="41" spans="1:6" x14ac:dyDescent="0.25">
      <c r="A41" s="5" t="s">
        <v>459</v>
      </c>
      <c r="B41" s="29" t="s">
        <v>152</v>
      </c>
      <c r="C41" s="132">
        <v>1411</v>
      </c>
      <c r="D41" s="132">
        <v>0</v>
      </c>
      <c r="E41" s="132">
        <v>0</v>
      </c>
      <c r="F41" s="133">
        <f t="shared" si="0"/>
        <v>1411</v>
      </c>
    </row>
    <row r="42" spans="1:6" s="99" customFormat="1" x14ac:dyDescent="0.25">
      <c r="A42" s="7" t="s">
        <v>397</v>
      </c>
      <c r="B42" s="32" t="s">
        <v>153</v>
      </c>
      <c r="C42" s="134">
        <f>SUM(C35:C41)</f>
        <v>6420</v>
      </c>
      <c r="D42" s="134">
        <f t="shared" ref="D42:E42" si="6">SUM(D35:D41)</f>
        <v>0</v>
      </c>
      <c r="E42" s="134">
        <f t="shared" si="6"/>
        <v>0</v>
      </c>
      <c r="F42" s="100">
        <f t="shared" si="0"/>
        <v>6420</v>
      </c>
    </row>
    <row r="43" spans="1:6" x14ac:dyDescent="0.25">
      <c r="A43" s="5" t="s">
        <v>154</v>
      </c>
      <c r="B43" s="29" t="s">
        <v>155</v>
      </c>
      <c r="C43" s="132">
        <v>0</v>
      </c>
      <c r="D43" s="132">
        <v>0</v>
      </c>
      <c r="E43" s="132">
        <v>0</v>
      </c>
      <c r="F43" s="133">
        <f t="shared" si="0"/>
        <v>0</v>
      </c>
    </row>
    <row r="44" spans="1:6" x14ac:dyDescent="0.25">
      <c r="A44" s="5" t="s">
        <v>156</v>
      </c>
      <c r="B44" s="29" t="s">
        <v>157</v>
      </c>
      <c r="C44" s="132">
        <v>0</v>
      </c>
      <c r="D44" s="132">
        <v>0</v>
      </c>
      <c r="E44" s="132">
        <v>0</v>
      </c>
      <c r="F44" s="133">
        <f t="shared" si="0"/>
        <v>0</v>
      </c>
    </row>
    <row r="45" spans="1:6" s="99" customFormat="1" x14ac:dyDescent="0.25">
      <c r="A45" s="7" t="s">
        <v>398</v>
      </c>
      <c r="B45" s="32" t="s">
        <v>158</v>
      </c>
      <c r="C45" s="134">
        <f>SUM(C43:C44)</f>
        <v>0</v>
      </c>
      <c r="D45" s="134">
        <f t="shared" ref="D45:E45" si="7">SUM(D43:D44)</f>
        <v>0</v>
      </c>
      <c r="E45" s="134">
        <f t="shared" si="7"/>
        <v>0</v>
      </c>
      <c r="F45" s="100">
        <f t="shared" si="0"/>
        <v>0</v>
      </c>
    </row>
    <row r="46" spans="1:6" x14ac:dyDescent="0.25">
      <c r="A46" s="5" t="s">
        <v>159</v>
      </c>
      <c r="B46" s="29" t="s">
        <v>160</v>
      </c>
      <c r="C46" s="132">
        <v>1891</v>
      </c>
      <c r="D46" s="132">
        <v>0</v>
      </c>
      <c r="E46" s="132">
        <v>3</v>
      </c>
      <c r="F46" s="133">
        <f t="shared" si="0"/>
        <v>1894</v>
      </c>
    </row>
    <row r="47" spans="1:6" x14ac:dyDescent="0.25">
      <c r="A47" s="5" t="s">
        <v>161</v>
      </c>
      <c r="B47" s="29" t="s">
        <v>162</v>
      </c>
      <c r="C47" s="132">
        <v>0</v>
      </c>
      <c r="D47" s="132">
        <v>0</v>
      </c>
      <c r="E47" s="132">
        <v>0</v>
      </c>
      <c r="F47" s="133">
        <f t="shared" si="0"/>
        <v>0</v>
      </c>
    </row>
    <row r="48" spans="1:6" x14ac:dyDescent="0.25">
      <c r="A48" s="5" t="s">
        <v>460</v>
      </c>
      <c r="B48" s="29" t="s">
        <v>163</v>
      </c>
      <c r="C48" s="132">
        <v>0</v>
      </c>
      <c r="D48" s="132">
        <v>0</v>
      </c>
      <c r="E48" s="132">
        <v>0</v>
      </c>
      <c r="F48" s="133">
        <f t="shared" si="0"/>
        <v>0</v>
      </c>
    </row>
    <row r="49" spans="1:6" x14ac:dyDescent="0.25">
      <c r="A49" s="5" t="s">
        <v>461</v>
      </c>
      <c r="B49" s="29" t="s">
        <v>164</v>
      </c>
      <c r="C49" s="132">
        <v>0</v>
      </c>
      <c r="D49" s="132">
        <v>0</v>
      </c>
      <c r="E49" s="132">
        <v>0</v>
      </c>
      <c r="F49" s="133">
        <f t="shared" si="0"/>
        <v>0</v>
      </c>
    </row>
    <row r="50" spans="1:6" x14ac:dyDescent="0.25">
      <c r="A50" s="5" t="s">
        <v>165</v>
      </c>
      <c r="B50" s="29" t="s">
        <v>166</v>
      </c>
      <c r="C50" s="122">
        <v>1990</v>
      </c>
      <c r="D50" s="122">
        <v>0</v>
      </c>
      <c r="E50" s="122">
        <v>10</v>
      </c>
      <c r="F50" s="133">
        <f t="shared" si="0"/>
        <v>2000</v>
      </c>
    </row>
    <row r="51" spans="1:6" s="99" customFormat="1" x14ac:dyDescent="0.25">
      <c r="A51" s="7" t="s">
        <v>399</v>
      </c>
      <c r="B51" s="32" t="s">
        <v>167</v>
      </c>
      <c r="C51" s="134">
        <f>SUM(C46:C50)</f>
        <v>3881</v>
      </c>
      <c r="D51" s="134">
        <f t="shared" ref="D51:E51" si="8">SUM(D46:D50)</f>
        <v>0</v>
      </c>
      <c r="E51" s="134">
        <f t="shared" si="8"/>
        <v>13</v>
      </c>
      <c r="F51" s="146">
        <f t="shared" si="0"/>
        <v>3894</v>
      </c>
    </row>
    <row r="52" spans="1:6" s="99" customFormat="1" ht="15.75" x14ac:dyDescent="0.25">
      <c r="A52" s="38" t="s">
        <v>400</v>
      </c>
      <c r="B52" s="51" t="s">
        <v>168</v>
      </c>
      <c r="C52" s="135">
        <f>C31+C34+C42+C45+C51</f>
        <v>11865</v>
      </c>
      <c r="D52" s="135">
        <f t="shared" ref="D52:E52" si="9">D31+D34+D42+D45+D51</f>
        <v>0</v>
      </c>
      <c r="E52" s="135">
        <f t="shared" si="9"/>
        <v>13</v>
      </c>
      <c r="F52" s="100">
        <f t="shared" si="0"/>
        <v>11878</v>
      </c>
    </row>
    <row r="53" spans="1:6" x14ac:dyDescent="0.25">
      <c r="A53" s="13" t="s">
        <v>169</v>
      </c>
      <c r="B53" s="29" t="s">
        <v>170</v>
      </c>
      <c r="C53" s="132">
        <v>0</v>
      </c>
      <c r="D53" s="132">
        <v>0</v>
      </c>
      <c r="E53" s="132">
        <v>0</v>
      </c>
      <c r="F53" s="133">
        <f t="shared" si="0"/>
        <v>0</v>
      </c>
    </row>
    <row r="54" spans="1:6" x14ac:dyDescent="0.25">
      <c r="A54" s="13" t="s">
        <v>401</v>
      </c>
      <c r="B54" s="29" t="s">
        <v>171</v>
      </c>
      <c r="C54" s="132">
        <v>0</v>
      </c>
      <c r="D54" s="132">
        <v>0</v>
      </c>
      <c r="E54" s="132">
        <v>0</v>
      </c>
      <c r="F54" s="133">
        <f t="shared" si="0"/>
        <v>0</v>
      </c>
    </row>
    <row r="55" spans="1:6" x14ac:dyDescent="0.25">
      <c r="A55" s="17" t="s">
        <v>462</v>
      </c>
      <c r="B55" s="29" t="s">
        <v>172</v>
      </c>
      <c r="C55" s="132">
        <v>0</v>
      </c>
      <c r="D55" s="132">
        <v>0</v>
      </c>
      <c r="E55" s="132">
        <v>0</v>
      </c>
      <c r="F55" s="133">
        <f t="shared" si="0"/>
        <v>0</v>
      </c>
    </row>
    <row r="56" spans="1:6" x14ac:dyDescent="0.25">
      <c r="A56" s="17" t="s">
        <v>463</v>
      </c>
      <c r="B56" s="29" t="s">
        <v>173</v>
      </c>
      <c r="C56" s="132">
        <v>0</v>
      </c>
      <c r="D56" s="132">
        <v>0</v>
      </c>
      <c r="E56" s="132">
        <v>0</v>
      </c>
      <c r="F56" s="133">
        <f t="shared" si="0"/>
        <v>0</v>
      </c>
    </row>
    <row r="57" spans="1:6" x14ac:dyDescent="0.25">
      <c r="A57" s="17" t="s">
        <v>464</v>
      </c>
      <c r="B57" s="29" t="s">
        <v>174</v>
      </c>
      <c r="C57" s="132">
        <v>0</v>
      </c>
      <c r="D57" s="132">
        <v>0</v>
      </c>
      <c r="E57" s="132">
        <v>0</v>
      </c>
      <c r="F57" s="133">
        <f t="shared" si="0"/>
        <v>0</v>
      </c>
    </row>
    <row r="58" spans="1:6" x14ac:dyDescent="0.25">
      <c r="A58" s="13" t="s">
        <v>465</v>
      </c>
      <c r="B58" s="29" t="s">
        <v>175</v>
      </c>
      <c r="C58" s="132">
        <v>0</v>
      </c>
      <c r="D58" s="132">
        <v>0</v>
      </c>
      <c r="E58" s="132">
        <v>0</v>
      </c>
      <c r="F58" s="133">
        <f t="shared" si="0"/>
        <v>0</v>
      </c>
    </row>
    <row r="59" spans="1:6" x14ac:dyDescent="0.25">
      <c r="A59" s="13" t="s">
        <v>466</v>
      </c>
      <c r="B59" s="29" t="s">
        <v>176</v>
      </c>
      <c r="C59" s="132">
        <v>300</v>
      </c>
      <c r="D59" s="132">
        <v>0</v>
      </c>
      <c r="E59" s="132">
        <v>0</v>
      </c>
      <c r="F59" s="133">
        <f t="shared" si="0"/>
        <v>300</v>
      </c>
    </row>
    <row r="60" spans="1:6" x14ac:dyDescent="0.25">
      <c r="A60" s="13" t="s">
        <v>467</v>
      </c>
      <c r="B60" s="29" t="s">
        <v>177</v>
      </c>
      <c r="C60" s="132">
        <v>2052</v>
      </c>
      <c r="D60" s="132">
        <v>0</v>
      </c>
      <c r="E60" s="132">
        <v>0</v>
      </c>
      <c r="F60" s="133">
        <f t="shared" si="0"/>
        <v>2052</v>
      </c>
    </row>
    <row r="61" spans="1:6" s="99" customFormat="1" x14ac:dyDescent="0.25">
      <c r="A61" s="48" t="s">
        <v>429</v>
      </c>
      <c r="B61" s="51" t="s">
        <v>178</v>
      </c>
      <c r="C61" s="134">
        <f>SUM(C53:C60)</f>
        <v>2352</v>
      </c>
      <c r="D61" s="134">
        <f t="shared" ref="D61:E61" si="10">SUM(D53:D60)</f>
        <v>0</v>
      </c>
      <c r="E61" s="134">
        <f t="shared" si="10"/>
        <v>0</v>
      </c>
      <c r="F61" s="100">
        <f t="shared" si="0"/>
        <v>2352</v>
      </c>
    </row>
    <row r="62" spans="1:6" x14ac:dyDescent="0.25">
      <c r="A62" s="12" t="s">
        <v>468</v>
      </c>
      <c r="B62" s="29" t="s">
        <v>179</v>
      </c>
      <c r="C62" s="132">
        <v>0</v>
      </c>
      <c r="D62" s="132">
        <v>0</v>
      </c>
      <c r="E62" s="132">
        <v>0</v>
      </c>
      <c r="F62" s="133">
        <f t="shared" si="0"/>
        <v>0</v>
      </c>
    </row>
    <row r="63" spans="1:6" x14ac:dyDescent="0.25">
      <c r="A63" s="12" t="s">
        <v>180</v>
      </c>
      <c r="B63" s="29" t="s">
        <v>181</v>
      </c>
      <c r="C63" s="132">
        <v>0</v>
      </c>
      <c r="D63" s="132">
        <v>0</v>
      </c>
      <c r="E63" s="132">
        <v>0</v>
      </c>
      <c r="F63" s="133">
        <f t="shared" si="0"/>
        <v>0</v>
      </c>
    </row>
    <row r="64" spans="1:6" x14ac:dyDescent="0.25">
      <c r="A64" s="12" t="s">
        <v>182</v>
      </c>
      <c r="B64" s="29" t="s">
        <v>183</v>
      </c>
      <c r="C64" s="132">
        <v>0</v>
      </c>
      <c r="D64" s="132">
        <v>0</v>
      </c>
      <c r="E64" s="132">
        <v>0</v>
      </c>
      <c r="F64" s="133">
        <f t="shared" si="0"/>
        <v>0</v>
      </c>
    </row>
    <row r="65" spans="1:6" x14ac:dyDescent="0.25">
      <c r="A65" s="12" t="s">
        <v>430</v>
      </c>
      <c r="B65" s="29" t="s">
        <v>184</v>
      </c>
      <c r="C65" s="132">
        <v>0</v>
      </c>
      <c r="D65" s="132">
        <v>0</v>
      </c>
      <c r="E65" s="132">
        <v>0</v>
      </c>
      <c r="F65" s="133">
        <f t="shared" si="0"/>
        <v>0</v>
      </c>
    </row>
    <row r="66" spans="1:6" x14ac:dyDescent="0.25">
      <c r="A66" s="12" t="s">
        <v>469</v>
      </c>
      <c r="B66" s="29" t="s">
        <v>185</v>
      </c>
      <c r="C66" s="132">
        <v>0</v>
      </c>
      <c r="D66" s="132">
        <v>0</v>
      </c>
      <c r="E66" s="132">
        <v>0</v>
      </c>
      <c r="F66" s="133">
        <f t="shared" si="0"/>
        <v>0</v>
      </c>
    </row>
    <row r="67" spans="1:6" x14ac:dyDescent="0.25">
      <c r="A67" s="12" t="s">
        <v>432</v>
      </c>
      <c r="B67" s="29" t="s">
        <v>186</v>
      </c>
      <c r="C67" s="132">
        <v>1581</v>
      </c>
      <c r="D67" s="132">
        <v>0</v>
      </c>
      <c r="E67" s="132">
        <v>0</v>
      </c>
      <c r="F67" s="133">
        <f t="shared" si="0"/>
        <v>1581</v>
      </c>
    </row>
    <row r="68" spans="1:6" x14ac:dyDescent="0.25">
      <c r="A68" s="12" t="s">
        <v>470</v>
      </c>
      <c r="B68" s="29" t="s">
        <v>187</v>
      </c>
      <c r="C68" s="132">
        <v>0</v>
      </c>
      <c r="D68" s="132">
        <v>0</v>
      </c>
      <c r="E68" s="132">
        <v>0</v>
      </c>
      <c r="F68" s="133">
        <f t="shared" si="0"/>
        <v>0</v>
      </c>
    </row>
    <row r="69" spans="1:6" x14ac:dyDescent="0.25">
      <c r="A69" s="12" t="s">
        <v>471</v>
      </c>
      <c r="B69" s="29" t="s">
        <v>188</v>
      </c>
      <c r="C69" s="132">
        <v>0</v>
      </c>
      <c r="D69" s="132">
        <v>0</v>
      </c>
      <c r="E69" s="132">
        <v>0</v>
      </c>
      <c r="F69" s="133">
        <f t="shared" si="0"/>
        <v>0</v>
      </c>
    </row>
    <row r="70" spans="1:6" x14ac:dyDescent="0.25">
      <c r="A70" s="12" t="s">
        <v>189</v>
      </c>
      <c r="B70" s="29" t="s">
        <v>190</v>
      </c>
      <c r="C70" s="132">
        <v>0</v>
      </c>
      <c r="D70" s="132">
        <v>0</v>
      </c>
      <c r="E70" s="132">
        <v>0</v>
      </c>
      <c r="F70" s="133">
        <f t="shared" si="0"/>
        <v>0</v>
      </c>
    </row>
    <row r="71" spans="1:6" x14ac:dyDescent="0.25">
      <c r="A71" s="21" t="s">
        <v>191</v>
      </c>
      <c r="B71" s="29" t="s">
        <v>192</v>
      </c>
      <c r="C71" s="132">
        <v>0</v>
      </c>
      <c r="D71" s="132">
        <v>0</v>
      </c>
      <c r="E71" s="132">
        <v>0</v>
      </c>
      <c r="F71" s="133">
        <f t="shared" si="0"/>
        <v>0</v>
      </c>
    </row>
    <row r="72" spans="1:6" x14ac:dyDescent="0.25">
      <c r="A72" s="12" t="s">
        <v>673</v>
      </c>
      <c r="B72" s="29" t="s">
        <v>193</v>
      </c>
      <c r="C72" s="132">
        <v>0</v>
      </c>
      <c r="D72" s="132">
        <v>0</v>
      </c>
      <c r="E72" s="132">
        <v>0</v>
      </c>
      <c r="F72" s="133">
        <f t="shared" si="0"/>
        <v>0</v>
      </c>
    </row>
    <row r="73" spans="1:6" x14ac:dyDescent="0.25">
      <c r="A73" s="21" t="s">
        <v>472</v>
      </c>
      <c r="B73" s="29" t="s">
        <v>194</v>
      </c>
      <c r="C73" s="122">
        <v>371</v>
      </c>
      <c r="D73" s="122">
        <v>200</v>
      </c>
      <c r="E73" s="122">
        <v>0</v>
      </c>
      <c r="F73" s="133">
        <f t="shared" ref="F73:F125" si="11">SUM(C73:E73)</f>
        <v>571</v>
      </c>
    </row>
    <row r="74" spans="1:6" x14ac:dyDescent="0.25">
      <c r="A74" s="21" t="s">
        <v>675</v>
      </c>
      <c r="B74" s="29" t="s">
        <v>674</v>
      </c>
      <c r="C74" s="132">
        <v>1880</v>
      </c>
      <c r="D74" s="132">
        <v>0</v>
      </c>
      <c r="E74" s="132">
        <v>0</v>
      </c>
      <c r="F74" s="133">
        <f t="shared" si="11"/>
        <v>1880</v>
      </c>
    </row>
    <row r="75" spans="1:6" s="99" customFormat="1" ht="15.75" x14ac:dyDescent="0.25">
      <c r="A75" s="48" t="s">
        <v>435</v>
      </c>
      <c r="B75" s="51" t="s">
        <v>195</v>
      </c>
      <c r="C75" s="135">
        <f>SUM(C62:C74)</f>
        <v>3832</v>
      </c>
      <c r="D75" s="135">
        <f t="shared" ref="D75:E75" si="12">SUM(D62:D74)</f>
        <v>200</v>
      </c>
      <c r="E75" s="135">
        <f t="shared" si="12"/>
        <v>0</v>
      </c>
      <c r="F75" s="100">
        <f t="shared" si="11"/>
        <v>4032</v>
      </c>
    </row>
    <row r="76" spans="1:6" s="99" customFormat="1" ht="15.75" x14ac:dyDescent="0.25">
      <c r="A76" s="58" t="s">
        <v>48</v>
      </c>
      <c r="B76" s="51"/>
      <c r="C76" s="132"/>
      <c r="D76" s="132"/>
      <c r="E76" s="132"/>
      <c r="F76" s="133">
        <f t="shared" si="11"/>
        <v>0</v>
      </c>
    </row>
    <row r="77" spans="1:6" x14ac:dyDescent="0.25">
      <c r="A77" s="33" t="s">
        <v>196</v>
      </c>
      <c r="B77" s="29" t="s">
        <v>197</v>
      </c>
      <c r="C77" s="132">
        <v>0</v>
      </c>
      <c r="D77" s="132">
        <v>0</v>
      </c>
      <c r="E77" s="132">
        <v>0</v>
      </c>
      <c r="F77" s="133">
        <f t="shared" si="11"/>
        <v>0</v>
      </c>
    </row>
    <row r="78" spans="1:6" x14ac:dyDescent="0.25">
      <c r="A78" s="33" t="s">
        <v>473</v>
      </c>
      <c r="B78" s="29" t="s">
        <v>198</v>
      </c>
      <c r="C78" s="132">
        <v>0</v>
      </c>
      <c r="D78" s="132">
        <v>0</v>
      </c>
      <c r="E78" s="132">
        <v>0</v>
      </c>
      <c r="F78" s="133">
        <f t="shared" si="11"/>
        <v>0</v>
      </c>
    </row>
    <row r="79" spans="1:6" x14ac:dyDescent="0.25">
      <c r="A79" s="33" t="s">
        <v>199</v>
      </c>
      <c r="B79" s="29" t="s">
        <v>200</v>
      </c>
      <c r="C79" s="132">
        <v>0</v>
      </c>
      <c r="D79" s="132">
        <v>0</v>
      </c>
      <c r="E79" s="132">
        <v>0</v>
      </c>
      <c r="F79" s="133">
        <f t="shared" si="11"/>
        <v>0</v>
      </c>
    </row>
    <row r="80" spans="1:6" x14ac:dyDescent="0.25">
      <c r="A80" s="33" t="s">
        <v>201</v>
      </c>
      <c r="B80" s="29" t="s">
        <v>202</v>
      </c>
      <c r="C80" s="132">
        <v>0</v>
      </c>
      <c r="D80" s="132">
        <v>0</v>
      </c>
      <c r="E80" s="132">
        <v>0</v>
      </c>
      <c r="F80" s="133">
        <f t="shared" si="11"/>
        <v>0</v>
      </c>
    </row>
    <row r="81" spans="1:6" x14ac:dyDescent="0.25">
      <c r="A81" s="6" t="s">
        <v>203</v>
      </c>
      <c r="B81" s="29" t="s">
        <v>204</v>
      </c>
      <c r="C81" s="132">
        <v>0</v>
      </c>
      <c r="D81" s="132">
        <v>0</v>
      </c>
      <c r="E81" s="132">
        <v>0</v>
      </c>
      <c r="F81" s="133">
        <f t="shared" si="11"/>
        <v>0</v>
      </c>
    </row>
    <row r="82" spans="1:6" x14ac:dyDescent="0.25">
      <c r="A82" s="6" t="s">
        <v>205</v>
      </c>
      <c r="B82" s="29" t="s">
        <v>206</v>
      </c>
      <c r="C82" s="132">
        <v>0</v>
      </c>
      <c r="D82" s="132">
        <v>0</v>
      </c>
      <c r="E82" s="132">
        <v>0</v>
      </c>
      <c r="F82" s="133">
        <f t="shared" si="11"/>
        <v>0</v>
      </c>
    </row>
    <row r="83" spans="1:6" x14ac:dyDescent="0.25">
      <c r="A83" s="6" t="s">
        <v>207</v>
      </c>
      <c r="B83" s="29" t="s">
        <v>208</v>
      </c>
      <c r="C83" s="132">
        <v>0</v>
      </c>
      <c r="D83" s="132">
        <v>0</v>
      </c>
      <c r="E83" s="132">
        <v>0</v>
      </c>
      <c r="F83" s="133">
        <f t="shared" si="11"/>
        <v>0</v>
      </c>
    </row>
    <row r="84" spans="1:6" s="99" customFormat="1" x14ac:dyDescent="0.25">
      <c r="A84" s="49" t="s">
        <v>437</v>
      </c>
      <c r="B84" s="51" t="s">
        <v>209</v>
      </c>
      <c r="C84" s="134">
        <f>SUM(C77:C83)</f>
        <v>0</v>
      </c>
      <c r="D84" s="134">
        <f t="shared" ref="D84:E84" si="13">SUM(D77:D83)</f>
        <v>0</v>
      </c>
      <c r="E84" s="134">
        <f t="shared" si="13"/>
        <v>0</v>
      </c>
      <c r="F84" s="100">
        <f t="shared" si="11"/>
        <v>0</v>
      </c>
    </row>
    <row r="85" spans="1:6" x14ac:dyDescent="0.25">
      <c r="A85" s="13" t="s">
        <v>210</v>
      </c>
      <c r="B85" s="29" t="s">
        <v>211</v>
      </c>
      <c r="C85" s="132">
        <v>395</v>
      </c>
      <c r="D85" s="132">
        <v>0</v>
      </c>
      <c r="E85" s="132">
        <v>0</v>
      </c>
      <c r="F85" s="133">
        <f t="shared" si="11"/>
        <v>395</v>
      </c>
    </row>
    <row r="86" spans="1:6" x14ac:dyDescent="0.25">
      <c r="A86" s="13" t="s">
        <v>212</v>
      </c>
      <c r="B86" s="29" t="s">
        <v>213</v>
      </c>
      <c r="C86" s="132">
        <v>0</v>
      </c>
      <c r="D86" s="132">
        <v>0</v>
      </c>
      <c r="E86" s="132">
        <v>0</v>
      </c>
      <c r="F86" s="133">
        <f t="shared" si="11"/>
        <v>0</v>
      </c>
    </row>
    <row r="87" spans="1:6" x14ac:dyDescent="0.25">
      <c r="A87" s="13" t="s">
        <v>214</v>
      </c>
      <c r="B87" s="29" t="s">
        <v>215</v>
      </c>
      <c r="C87" s="132">
        <v>0</v>
      </c>
      <c r="D87" s="132">
        <v>0</v>
      </c>
      <c r="E87" s="132">
        <v>0</v>
      </c>
      <c r="F87" s="133">
        <f t="shared" si="11"/>
        <v>0</v>
      </c>
    </row>
    <row r="88" spans="1:6" x14ac:dyDescent="0.25">
      <c r="A88" s="13" t="s">
        <v>216</v>
      </c>
      <c r="B88" s="29" t="s">
        <v>217</v>
      </c>
      <c r="C88" s="132">
        <v>105</v>
      </c>
      <c r="D88" s="132">
        <v>0</v>
      </c>
      <c r="E88" s="132">
        <v>0</v>
      </c>
      <c r="F88" s="133">
        <f t="shared" si="11"/>
        <v>105</v>
      </c>
    </row>
    <row r="89" spans="1:6" s="99" customFormat="1" ht="15.75" x14ac:dyDescent="0.25">
      <c r="A89" s="48" t="s">
        <v>438</v>
      </c>
      <c r="B89" s="51" t="s">
        <v>218</v>
      </c>
      <c r="C89" s="135">
        <f>SUM(C85:C88)</f>
        <v>500</v>
      </c>
      <c r="D89" s="135">
        <f t="shared" ref="D89:E89" si="14">SUM(D85:D88)</f>
        <v>0</v>
      </c>
      <c r="E89" s="135">
        <f t="shared" si="14"/>
        <v>0</v>
      </c>
      <c r="F89" s="100">
        <f t="shared" si="11"/>
        <v>500</v>
      </c>
    </row>
    <row r="90" spans="1:6" x14ac:dyDescent="0.25">
      <c r="A90" s="13" t="s">
        <v>219</v>
      </c>
      <c r="B90" s="29" t="s">
        <v>220</v>
      </c>
      <c r="C90" s="132">
        <v>0</v>
      </c>
      <c r="D90" s="132">
        <v>0</v>
      </c>
      <c r="E90" s="132">
        <v>0</v>
      </c>
      <c r="F90" s="133">
        <f t="shared" si="11"/>
        <v>0</v>
      </c>
    </row>
    <row r="91" spans="1:6" x14ac:dyDescent="0.25">
      <c r="A91" s="13" t="s">
        <v>474</v>
      </c>
      <c r="B91" s="29" t="s">
        <v>221</v>
      </c>
      <c r="C91" s="132">
        <v>0</v>
      </c>
      <c r="D91" s="132">
        <v>0</v>
      </c>
      <c r="E91" s="132">
        <v>0</v>
      </c>
      <c r="F91" s="133">
        <f t="shared" si="11"/>
        <v>0</v>
      </c>
    </row>
    <row r="92" spans="1:6" x14ac:dyDescent="0.25">
      <c r="A92" s="13" t="s">
        <v>475</v>
      </c>
      <c r="B92" s="29" t="s">
        <v>222</v>
      </c>
      <c r="C92" s="132">
        <v>0</v>
      </c>
      <c r="D92" s="132">
        <v>0</v>
      </c>
      <c r="E92" s="132">
        <v>0</v>
      </c>
      <c r="F92" s="133">
        <f t="shared" si="11"/>
        <v>0</v>
      </c>
    </row>
    <row r="93" spans="1:6" x14ac:dyDescent="0.25">
      <c r="A93" s="13" t="s">
        <v>476</v>
      </c>
      <c r="B93" s="29" t="s">
        <v>223</v>
      </c>
      <c r="C93" s="132">
        <v>0</v>
      </c>
      <c r="D93" s="132">
        <v>0</v>
      </c>
      <c r="E93" s="132">
        <v>0</v>
      </c>
      <c r="F93" s="133">
        <f t="shared" si="11"/>
        <v>0</v>
      </c>
    </row>
    <row r="94" spans="1:6" x14ac:dyDescent="0.25">
      <c r="A94" s="13" t="s">
        <v>477</v>
      </c>
      <c r="B94" s="29" t="s">
        <v>224</v>
      </c>
      <c r="C94" s="132">
        <v>0</v>
      </c>
      <c r="D94" s="132">
        <v>0</v>
      </c>
      <c r="E94" s="132">
        <v>0</v>
      </c>
      <c r="F94" s="133">
        <f t="shared" si="11"/>
        <v>0</v>
      </c>
    </row>
    <row r="95" spans="1:6" x14ac:dyDescent="0.25">
      <c r="A95" s="13" t="s">
        <v>478</v>
      </c>
      <c r="B95" s="29" t="s">
        <v>225</v>
      </c>
      <c r="C95" s="132">
        <v>0</v>
      </c>
      <c r="D95" s="132">
        <v>0</v>
      </c>
      <c r="E95" s="132">
        <v>0</v>
      </c>
      <c r="F95" s="133">
        <f t="shared" si="11"/>
        <v>0</v>
      </c>
    </row>
    <row r="96" spans="1:6" x14ac:dyDescent="0.25">
      <c r="A96" s="13" t="s">
        <v>226</v>
      </c>
      <c r="B96" s="29" t="s">
        <v>227</v>
      </c>
      <c r="C96" s="132">
        <v>0</v>
      </c>
      <c r="D96" s="132">
        <v>0</v>
      </c>
      <c r="E96" s="132">
        <v>0</v>
      </c>
      <c r="F96" s="133">
        <f t="shared" si="11"/>
        <v>0</v>
      </c>
    </row>
    <row r="97" spans="1:6" x14ac:dyDescent="0.25">
      <c r="A97" s="13" t="s">
        <v>676</v>
      </c>
      <c r="B97" s="29" t="s">
        <v>228</v>
      </c>
      <c r="C97" s="132">
        <v>0</v>
      </c>
      <c r="D97" s="132">
        <v>0</v>
      </c>
      <c r="E97" s="132">
        <v>0</v>
      </c>
      <c r="F97" s="133">
        <f t="shared" si="11"/>
        <v>0</v>
      </c>
    </row>
    <row r="98" spans="1:6" x14ac:dyDescent="0.25">
      <c r="A98" s="13" t="s">
        <v>677</v>
      </c>
      <c r="B98" s="29" t="s">
        <v>678</v>
      </c>
      <c r="C98" s="132">
        <v>0</v>
      </c>
      <c r="D98" s="132">
        <v>0</v>
      </c>
      <c r="E98" s="132">
        <v>0</v>
      </c>
      <c r="F98" s="133">
        <f t="shared" si="11"/>
        <v>0</v>
      </c>
    </row>
    <row r="99" spans="1:6" s="99" customFormat="1" x14ac:dyDescent="0.25">
      <c r="A99" s="48" t="s">
        <v>439</v>
      </c>
      <c r="B99" s="51" t="s">
        <v>229</v>
      </c>
      <c r="C99" s="134">
        <f>SUM(C90:C98)</f>
        <v>0</v>
      </c>
      <c r="D99" s="134">
        <f t="shared" ref="D99:E99" si="15">SUM(D90:D98)</f>
        <v>0</v>
      </c>
      <c r="E99" s="134">
        <f t="shared" si="15"/>
        <v>0</v>
      </c>
      <c r="F99" s="100">
        <f t="shared" si="11"/>
        <v>0</v>
      </c>
    </row>
    <row r="100" spans="1:6" s="99" customFormat="1" ht="15.75" x14ac:dyDescent="0.25">
      <c r="A100" s="58" t="s">
        <v>49</v>
      </c>
      <c r="B100" s="51"/>
      <c r="C100" s="132"/>
      <c r="D100" s="132"/>
      <c r="E100" s="132"/>
      <c r="F100" s="133">
        <f t="shared" si="11"/>
        <v>0</v>
      </c>
    </row>
    <row r="101" spans="1:6" s="99" customFormat="1" ht="15.75" x14ac:dyDescent="0.25">
      <c r="A101" s="34" t="s">
        <v>486</v>
      </c>
      <c r="B101" s="35" t="s">
        <v>230</v>
      </c>
      <c r="C101" s="135">
        <f>C26+C27+C52+C61+C75+C84+C89+C99</f>
        <v>26524</v>
      </c>
      <c r="D101" s="135">
        <f t="shared" ref="D101:E101" si="16">D26+D27+D52+D61+D75+D84+D89+D99</f>
        <v>200</v>
      </c>
      <c r="E101" s="135">
        <f t="shared" si="16"/>
        <v>13</v>
      </c>
      <c r="F101" s="136">
        <f t="shared" si="11"/>
        <v>26737</v>
      </c>
    </row>
    <row r="102" spans="1:6" x14ac:dyDescent="0.25">
      <c r="A102" s="13" t="s">
        <v>679</v>
      </c>
      <c r="B102" s="5" t="s">
        <v>231</v>
      </c>
      <c r="C102" s="132">
        <v>0</v>
      </c>
      <c r="D102" s="132">
        <v>0</v>
      </c>
      <c r="E102" s="132">
        <v>0</v>
      </c>
      <c r="F102" s="133">
        <f t="shared" si="11"/>
        <v>0</v>
      </c>
    </row>
    <row r="103" spans="1:6" x14ac:dyDescent="0.25">
      <c r="A103" s="13" t="s">
        <v>234</v>
      </c>
      <c r="B103" s="5" t="s">
        <v>235</v>
      </c>
      <c r="C103" s="132">
        <v>0</v>
      </c>
      <c r="D103" s="132">
        <v>0</v>
      </c>
      <c r="E103" s="132">
        <v>0</v>
      </c>
      <c r="F103" s="133">
        <f t="shared" si="11"/>
        <v>0</v>
      </c>
    </row>
    <row r="104" spans="1:6" x14ac:dyDescent="0.25">
      <c r="A104" s="13" t="s">
        <v>480</v>
      </c>
      <c r="B104" s="5" t="s">
        <v>236</v>
      </c>
      <c r="C104" s="132">
        <v>0</v>
      </c>
      <c r="D104" s="132">
        <v>0</v>
      </c>
      <c r="E104" s="132">
        <v>0</v>
      </c>
      <c r="F104" s="133">
        <f t="shared" si="11"/>
        <v>0</v>
      </c>
    </row>
    <row r="105" spans="1:6" s="99" customFormat="1" x14ac:dyDescent="0.25">
      <c r="A105" s="15" t="s">
        <v>444</v>
      </c>
      <c r="B105" s="7" t="s">
        <v>238</v>
      </c>
      <c r="C105" s="134">
        <f>SUM(C102:C104)</f>
        <v>0</v>
      </c>
      <c r="D105" s="134">
        <f t="shared" ref="D105:E105" si="17">SUM(D102:D104)</f>
        <v>0</v>
      </c>
      <c r="E105" s="134">
        <f t="shared" si="17"/>
        <v>0</v>
      </c>
      <c r="F105" s="100">
        <f t="shared" si="11"/>
        <v>0</v>
      </c>
    </row>
    <row r="106" spans="1:6" x14ac:dyDescent="0.25">
      <c r="A106" s="36" t="s">
        <v>481</v>
      </c>
      <c r="B106" s="5" t="s">
        <v>239</v>
      </c>
      <c r="C106" s="132">
        <v>0</v>
      </c>
      <c r="D106" s="132">
        <v>0</v>
      </c>
      <c r="E106" s="132">
        <v>0</v>
      </c>
      <c r="F106" s="133">
        <f t="shared" si="11"/>
        <v>0</v>
      </c>
    </row>
    <row r="107" spans="1:6" x14ac:dyDescent="0.25">
      <c r="A107" s="36" t="s">
        <v>450</v>
      </c>
      <c r="B107" s="5" t="s">
        <v>242</v>
      </c>
      <c r="C107" s="132">
        <v>0</v>
      </c>
      <c r="D107" s="132">
        <v>0</v>
      </c>
      <c r="E107" s="132">
        <v>0</v>
      </c>
      <c r="F107" s="133">
        <f t="shared" si="11"/>
        <v>0</v>
      </c>
    </row>
    <row r="108" spans="1:6" x14ac:dyDescent="0.25">
      <c r="A108" s="13" t="s">
        <v>243</v>
      </c>
      <c r="B108" s="5" t="s">
        <v>244</v>
      </c>
      <c r="C108" s="132">
        <v>0</v>
      </c>
      <c r="D108" s="132">
        <v>0</v>
      </c>
      <c r="E108" s="132">
        <v>0</v>
      </c>
      <c r="F108" s="133">
        <f t="shared" si="11"/>
        <v>0</v>
      </c>
    </row>
    <row r="109" spans="1:6" x14ac:dyDescent="0.25">
      <c r="A109" s="13" t="s">
        <v>482</v>
      </c>
      <c r="B109" s="5" t="s">
        <v>245</v>
      </c>
      <c r="C109" s="132">
        <v>0</v>
      </c>
      <c r="D109" s="132">
        <v>0</v>
      </c>
      <c r="E109" s="132">
        <v>0</v>
      </c>
      <c r="F109" s="133">
        <f t="shared" si="11"/>
        <v>0</v>
      </c>
    </row>
    <row r="110" spans="1:6" s="99" customFormat="1" x14ac:dyDescent="0.25">
      <c r="A110" s="14" t="s">
        <v>447</v>
      </c>
      <c r="B110" s="7" t="s">
        <v>246</v>
      </c>
      <c r="C110" s="134">
        <f>SUM(C106:C109)</f>
        <v>0</v>
      </c>
      <c r="D110" s="134">
        <f t="shared" ref="D110:E110" si="18">SUM(D106:D109)</f>
        <v>0</v>
      </c>
      <c r="E110" s="134">
        <f t="shared" si="18"/>
        <v>0</v>
      </c>
      <c r="F110" s="100">
        <f t="shared" si="11"/>
        <v>0</v>
      </c>
    </row>
    <row r="111" spans="1:6" s="99" customFormat="1" x14ac:dyDescent="0.25">
      <c r="A111" s="14" t="s">
        <v>247</v>
      </c>
      <c r="B111" s="7" t="s">
        <v>248</v>
      </c>
      <c r="C111" s="134">
        <v>0</v>
      </c>
      <c r="D111" s="134">
        <v>0</v>
      </c>
      <c r="E111" s="134">
        <v>0</v>
      </c>
      <c r="F111" s="100">
        <f t="shared" si="11"/>
        <v>0</v>
      </c>
    </row>
    <row r="112" spans="1:6" s="99" customFormat="1" x14ac:dyDescent="0.25">
      <c r="A112" s="14" t="s">
        <v>249</v>
      </c>
      <c r="B112" s="7" t="s">
        <v>250</v>
      </c>
      <c r="C112" s="134">
        <v>756</v>
      </c>
      <c r="D112" s="134">
        <v>0</v>
      </c>
      <c r="E112" s="134">
        <v>0</v>
      </c>
      <c r="F112" s="100">
        <f t="shared" si="11"/>
        <v>756</v>
      </c>
    </row>
    <row r="113" spans="1:6" s="99" customFormat="1" x14ac:dyDescent="0.25">
      <c r="A113" s="14" t="s">
        <v>251</v>
      </c>
      <c r="B113" s="7" t="s">
        <v>252</v>
      </c>
      <c r="C113" s="134">
        <v>0</v>
      </c>
      <c r="D113" s="134">
        <v>0</v>
      </c>
      <c r="E113" s="134">
        <v>0</v>
      </c>
      <c r="F113" s="100">
        <f t="shared" si="11"/>
        <v>0</v>
      </c>
    </row>
    <row r="114" spans="1:6" x14ac:dyDescent="0.25">
      <c r="A114" s="36" t="s">
        <v>253</v>
      </c>
      <c r="B114" s="5" t="s">
        <v>254</v>
      </c>
      <c r="C114" s="122">
        <v>0</v>
      </c>
      <c r="D114" s="122">
        <v>0</v>
      </c>
      <c r="E114" s="122">
        <v>0</v>
      </c>
      <c r="F114" s="133">
        <f t="shared" si="11"/>
        <v>0</v>
      </c>
    </row>
    <row r="115" spans="1:6" x14ac:dyDescent="0.25">
      <c r="A115" s="36" t="s">
        <v>255</v>
      </c>
      <c r="B115" s="5" t="s">
        <v>256</v>
      </c>
      <c r="C115" s="132">
        <v>0</v>
      </c>
      <c r="D115" s="132">
        <v>0</v>
      </c>
      <c r="E115" s="132">
        <v>0</v>
      </c>
      <c r="F115" s="133">
        <f t="shared" si="11"/>
        <v>0</v>
      </c>
    </row>
    <row r="116" spans="1:6" x14ac:dyDescent="0.25">
      <c r="A116" s="36" t="s">
        <v>257</v>
      </c>
      <c r="B116" s="5" t="s">
        <v>258</v>
      </c>
      <c r="C116" s="132">
        <v>0</v>
      </c>
      <c r="D116" s="132">
        <v>0</v>
      </c>
      <c r="E116" s="132">
        <v>0</v>
      </c>
      <c r="F116" s="133">
        <f t="shared" si="11"/>
        <v>0</v>
      </c>
    </row>
    <row r="117" spans="1:6" s="99" customFormat="1" x14ac:dyDescent="0.25">
      <c r="A117" s="37" t="s">
        <v>448</v>
      </c>
      <c r="B117" s="38" t="s">
        <v>259</v>
      </c>
      <c r="C117" s="146">
        <f>C105+C110+C111+C112+C113+C114+C115+C116</f>
        <v>756</v>
      </c>
      <c r="D117" s="146">
        <f t="shared" ref="D117:E117" si="19">D105+D110+D111+D112+D113+D114+D115+D116</f>
        <v>0</v>
      </c>
      <c r="E117" s="146">
        <f t="shared" si="19"/>
        <v>0</v>
      </c>
      <c r="F117" s="100">
        <f t="shared" si="11"/>
        <v>756</v>
      </c>
    </row>
    <row r="118" spans="1:6" x14ac:dyDescent="0.25">
      <c r="A118" s="36" t="s">
        <v>260</v>
      </c>
      <c r="B118" s="5" t="s">
        <v>261</v>
      </c>
      <c r="C118" s="132">
        <v>0</v>
      </c>
      <c r="D118" s="132">
        <v>0</v>
      </c>
      <c r="E118" s="132">
        <v>0</v>
      </c>
      <c r="F118" s="133">
        <f t="shared" si="11"/>
        <v>0</v>
      </c>
    </row>
    <row r="119" spans="1:6" x14ac:dyDescent="0.25">
      <c r="A119" s="13" t="s">
        <v>262</v>
      </c>
      <c r="B119" s="5" t="s">
        <v>263</v>
      </c>
      <c r="C119" s="132">
        <v>0</v>
      </c>
      <c r="D119" s="132">
        <v>0</v>
      </c>
      <c r="E119" s="132">
        <v>0</v>
      </c>
      <c r="F119" s="133">
        <f t="shared" si="11"/>
        <v>0</v>
      </c>
    </row>
    <row r="120" spans="1:6" x14ac:dyDescent="0.25">
      <c r="A120" s="36" t="s">
        <v>483</v>
      </c>
      <c r="B120" s="5" t="s">
        <v>264</v>
      </c>
      <c r="C120" s="132">
        <v>0</v>
      </c>
      <c r="D120" s="132">
        <v>0</v>
      </c>
      <c r="E120" s="132">
        <v>0</v>
      </c>
      <c r="F120" s="133">
        <f t="shared" si="11"/>
        <v>0</v>
      </c>
    </row>
    <row r="121" spans="1:6" x14ac:dyDescent="0.25">
      <c r="A121" s="36" t="s">
        <v>453</v>
      </c>
      <c r="B121" s="5" t="s">
        <v>265</v>
      </c>
      <c r="C121" s="132">
        <v>0</v>
      </c>
      <c r="D121" s="132">
        <v>0</v>
      </c>
      <c r="E121" s="132">
        <v>0</v>
      </c>
      <c r="F121" s="133">
        <f t="shared" si="11"/>
        <v>0</v>
      </c>
    </row>
    <row r="122" spans="1:6" s="99" customFormat="1" x14ac:dyDescent="0.25">
      <c r="A122" s="37" t="s">
        <v>454</v>
      </c>
      <c r="B122" s="38" t="s">
        <v>269</v>
      </c>
      <c r="C122" s="134">
        <f>SUM(C118:C121)</f>
        <v>0</v>
      </c>
      <c r="D122" s="134">
        <f t="shared" ref="D122:E122" si="20">SUM(D118:D121)</f>
        <v>0</v>
      </c>
      <c r="E122" s="134">
        <f t="shared" si="20"/>
        <v>0</v>
      </c>
      <c r="F122" s="100">
        <f t="shared" si="11"/>
        <v>0</v>
      </c>
    </row>
    <row r="123" spans="1:6" x14ac:dyDescent="0.25">
      <c r="A123" s="13" t="s">
        <v>270</v>
      </c>
      <c r="B123" s="5" t="s">
        <v>271</v>
      </c>
      <c r="C123" s="132">
        <v>0</v>
      </c>
      <c r="D123" s="132">
        <v>0</v>
      </c>
      <c r="E123" s="132">
        <v>0</v>
      </c>
      <c r="F123" s="133">
        <f t="shared" si="11"/>
        <v>0</v>
      </c>
    </row>
    <row r="124" spans="1:6" s="99" customFormat="1" ht="15.75" x14ac:dyDescent="0.25">
      <c r="A124" s="39" t="s">
        <v>487</v>
      </c>
      <c r="B124" s="40" t="s">
        <v>272</v>
      </c>
      <c r="C124" s="147">
        <f>C117+C122+C123</f>
        <v>756</v>
      </c>
      <c r="D124" s="147">
        <f t="shared" ref="D124:E124" si="21">D117+D122+D123</f>
        <v>0</v>
      </c>
      <c r="E124" s="147">
        <f t="shared" si="21"/>
        <v>0</v>
      </c>
      <c r="F124" s="136">
        <f t="shared" si="11"/>
        <v>756</v>
      </c>
    </row>
    <row r="125" spans="1:6" s="99" customFormat="1" ht="17.25" x14ac:dyDescent="0.3">
      <c r="A125" s="101" t="s">
        <v>523</v>
      </c>
      <c r="B125" s="101"/>
      <c r="C125" s="148">
        <f>C101+C124</f>
        <v>27280</v>
      </c>
      <c r="D125" s="148">
        <f t="shared" ref="D125:E125" si="22">D101+D124</f>
        <v>200</v>
      </c>
      <c r="E125" s="148">
        <f t="shared" si="22"/>
        <v>13</v>
      </c>
      <c r="F125" s="149">
        <f t="shared" si="11"/>
        <v>27493</v>
      </c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I16" sqref="I1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56" t="s">
        <v>687</v>
      </c>
      <c r="C1" s="156"/>
      <c r="D1" s="156"/>
      <c r="E1" s="156"/>
      <c r="F1" s="156"/>
      <c r="G1" s="156"/>
      <c r="H1" s="156"/>
      <c r="I1" s="156"/>
      <c r="J1" s="156"/>
    </row>
    <row r="3" spans="1:10" ht="24" customHeight="1" x14ac:dyDescent="0.25">
      <c r="A3" s="151" t="s">
        <v>681</v>
      </c>
      <c r="B3" s="157"/>
      <c r="C3" s="157"/>
      <c r="D3" s="157"/>
      <c r="E3" s="157"/>
      <c r="F3" s="153"/>
    </row>
    <row r="4" spans="1:10" ht="24" customHeight="1" x14ac:dyDescent="0.25">
      <c r="A4" s="154" t="s">
        <v>569</v>
      </c>
      <c r="B4" s="152"/>
      <c r="C4" s="152"/>
      <c r="D4" s="152"/>
      <c r="E4" s="152"/>
      <c r="F4" s="153"/>
      <c r="H4" s="82"/>
    </row>
    <row r="5" spans="1:10" ht="18" x14ac:dyDescent="0.25">
      <c r="A5" s="111"/>
    </row>
    <row r="6" spans="1:10" x14ac:dyDescent="0.25">
      <c r="A6" s="97" t="s">
        <v>682</v>
      </c>
      <c r="C6" s="150" t="s">
        <v>666</v>
      </c>
      <c r="D6" s="150"/>
      <c r="E6" s="150"/>
      <c r="F6" s="150"/>
    </row>
    <row r="7" spans="1:10" ht="3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12644</v>
      </c>
      <c r="D8" s="96">
        <v>0</v>
      </c>
      <c r="E8" s="96">
        <v>0</v>
      </c>
      <c r="F8" s="96">
        <f>SUM(C8:E8)</f>
        <v>12644</v>
      </c>
    </row>
    <row r="9" spans="1:10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96">
        <f t="shared" ref="F9:F72" si="0">SUM(C9:E9)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5052</v>
      </c>
      <c r="D10" s="96">
        <v>0</v>
      </c>
      <c r="E10" s="96">
        <v>0</v>
      </c>
      <c r="F10" s="96">
        <f t="shared" si="0"/>
        <v>5052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 x14ac:dyDescent="0.25">
      <c r="A13" s="5" t="s">
        <v>680</v>
      </c>
      <c r="B13" s="6" t="s">
        <v>283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 x14ac:dyDescent="0.25">
      <c r="A14" s="7" t="s">
        <v>526</v>
      </c>
      <c r="B14" s="8" t="s">
        <v>284</v>
      </c>
      <c r="C14" s="100">
        <f>SUM(C8:C13)</f>
        <v>18896</v>
      </c>
      <c r="D14" s="100">
        <f t="shared" ref="D14:E14" si="1">SUM(D8:D13)</f>
        <v>0</v>
      </c>
      <c r="E14" s="100">
        <f t="shared" si="1"/>
        <v>0</v>
      </c>
      <c r="F14" s="100">
        <f t="shared" si="0"/>
        <v>18896</v>
      </c>
    </row>
    <row r="15" spans="1:10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 x14ac:dyDescent="0.25">
      <c r="A19" s="5" t="s">
        <v>490</v>
      </c>
      <c r="B19" s="6" t="s">
        <v>291</v>
      </c>
      <c r="C19" s="96">
        <v>724</v>
      </c>
      <c r="D19" s="96">
        <v>0</v>
      </c>
      <c r="E19" s="96">
        <v>0</v>
      </c>
      <c r="F19" s="96">
        <f t="shared" si="0"/>
        <v>724</v>
      </c>
    </row>
    <row r="20" spans="1:6" s="99" customFormat="1" ht="15" customHeight="1" x14ac:dyDescent="0.25">
      <c r="A20" s="38" t="s">
        <v>527</v>
      </c>
      <c r="B20" s="49" t="s">
        <v>292</v>
      </c>
      <c r="C20" s="100">
        <f>SUM(C14:C19)</f>
        <v>19620</v>
      </c>
      <c r="D20" s="100">
        <f t="shared" ref="D20:E20" si="2">SUM(D14:D19)</f>
        <v>0</v>
      </c>
      <c r="E20" s="100">
        <f t="shared" si="2"/>
        <v>0</v>
      </c>
      <c r="F20" s="100">
        <f t="shared" si="0"/>
        <v>19620</v>
      </c>
    </row>
    <row r="21" spans="1:6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 x14ac:dyDescent="0.25">
      <c r="A23" s="7" t="s">
        <v>529</v>
      </c>
      <c r="B23" s="8" t="s">
        <v>303</v>
      </c>
      <c r="C23" s="100">
        <v>0</v>
      </c>
      <c r="D23" s="100">
        <v>0</v>
      </c>
      <c r="E23" s="100">
        <v>0</v>
      </c>
      <c r="F23" s="96">
        <f t="shared" si="0"/>
        <v>0</v>
      </c>
    </row>
    <row r="24" spans="1:6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96">
        <f t="shared" si="0"/>
        <v>0</v>
      </c>
    </row>
    <row r="25" spans="1:6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96">
        <f t="shared" si="0"/>
        <v>0</v>
      </c>
    </row>
    <row r="26" spans="1:6" ht="15" customHeight="1" x14ac:dyDescent="0.25">
      <c r="A26" s="7" t="s">
        <v>498</v>
      </c>
      <c r="B26" s="8" t="s">
        <v>306</v>
      </c>
      <c r="C26" s="100">
        <v>418</v>
      </c>
      <c r="D26" s="100">
        <v>0</v>
      </c>
      <c r="E26" s="100">
        <v>0</v>
      </c>
      <c r="F26" s="96">
        <f t="shared" si="0"/>
        <v>418</v>
      </c>
    </row>
    <row r="27" spans="1:6" ht="15" customHeight="1" x14ac:dyDescent="0.25">
      <c r="A27" s="5" t="s">
        <v>499</v>
      </c>
      <c r="B27" s="6" t="s">
        <v>307</v>
      </c>
      <c r="C27" s="96">
        <v>1547</v>
      </c>
      <c r="D27" s="96">
        <v>0</v>
      </c>
      <c r="E27" s="96">
        <v>0</v>
      </c>
      <c r="F27" s="96">
        <f t="shared" si="0"/>
        <v>1547</v>
      </c>
    </row>
    <row r="28" spans="1:6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 x14ac:dyDescent="0.25">
      <c r="A30" s="5" t="s">
        <v>501</v>
      </c>
      <c r="B30" s="6" t="s">
        <v>313</v>
      </c>
      <c r="C30" s="96">
        <v>875</v>
      </c>
      <c r="D30" s="96">
        <v>0</v>
      </c>
      <c r="E30" s="96">
        <v>0</v>
      </c>
      <c r="F30" s="96">
        <f t="shared" si="0"/>
        <v>875</v>
      </c>
    </row>
    <row r="31" spans="1:6" ht="15" customHeight="1" x14ac:dyDescent="0.25">
      <c r="A31" s="5" t="s">
        <v>502</v>
      </c>
      <c r="B31" s="6" t="s">
        <v>318</v>
      </c>
      <c r="C31" s="96">
        <v>261</v>
      </c>
      <c r="D31" s="96">
        <v>0</v>
      </c>
      <c r="E31" s="96">
        <v>0</v>
      </c>
      <c r="F31" s="96">
        <f t="shared" si="0"/>
        <v>261</v>
      </c>
    </row>
    <row r="32" spans="1:6" s="99" customFormat="1" ht="15" customHeight="1" x14ac:dyDescent="0.25">
      <c r="A32" s="7" t="s">
        <v>530</v>
      </c>
      <c r="B32" s="8" t="s">
        <v>321</v>
      </c>
      <c r="C32" s="100">
        <f>SUM(C27:C31)</f>
        <v>2683</v>
      </c>
      <c r="D32" s="100">
        <f t="shared" ref="D32:E32" si="3">SUM(D27:D31)</f>
        <v>0</v>
      </c>
      <c r="E32" s="100">
        <f t="shared" si="3"/>
        <v>0</v>
      </c>
      <c r="F32" s="100">
        <f t="shared" si="0"/>
        <v>2683</v>
      </c>
    </row>
    <row r="33" spans="1:6" ht="15" customHeight="1" x14ac:dyDescent="0.25">
      <c r="A33" s="7" t="s">
        <v>503</v>
      </c>
      <c r="B33" s="8" t="s">
        <v>322</v>
      </c>
      <c r="C33" s="100">
        <v>10</v>
      </c>
      <c r="D33" s="100">
        <v>0</v>
      </c>
      <c r="E33" s="100">
        <v>20</v>
      </c>
      <c r="F33" s="96">
        <f t="shared" si="0"/>
        <v>30</v>
      </c>
    </row>
    <row r="34" spans="1:6" s="99" customFormat="1" ht="15" customHeight="1" x14ac:dyDescent="0.25">
      <c r="A34" s="38" t="s">
        <v>531</v>
      </c>
      <c r="B34" s="49" t="s">
        <v>323</v>
      </c>
      <c r="C34" s="136">
        <f>C23+C24+C25+C26+C32+C33</f>
        <v>3111</v>
      </c>
      <c r="D34" s="136">
        <f t="shared" ref="D34:E34" si="4">D23+D24+D25+D26+D32+D33</f>
        <v>0</v>
      </c>
      <c r="E34" s="136">
        <f t="shared" si="4"/>
        <v>20</v>
      </c>
      <c r="F34" s="136">
        <f t="shared" si="0"/>
        <v>3131</v>
      </c>
    </row>
    <row r="35" spans="1:6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96">
        <f t="shared" si="0"/>
        <v>0</v>
      </c>
    </row>
    <row r="38" spans="1:6" ht="15" customHeight="1" x14ac:dyDescent="0.25">
      <c r="A38" s="13" t="s">
        <v>506</v>
      </c>
      <c r="B38" s="6" t="s">
        <v>328</v>
      </c>
      <c r="C38" s="96">
        <v>104</v>
      </c>
      <c r="D38" s="96">
        <v>0</v>
      </c>
      <c r="E38" s="96">
        <v>0</v>
      </c>
      <c r="F38" s="96">
        <f t="shared" si="0"/>
        <v>104</v>
      </c>
    </row>
    <row r="39" spans="1:6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96">
        <f t="shared" si="0"/>
        <v>0</v>
      </c>
    </row>
    <row r="43" spans="1:6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96">
        <f t="shared" si="0"/>
        <v>0</v>
      </c>
    </row>
    <row r="45" spans="1:6" s="99" customFormat="1" ht="15" customHeight="1" x14ac:dyDescent="0.25">
      <c r="A45" s="48" t="s">
        <v>532</v>
      </c>
      <c r="B45" s="49" t="s">
        <v>338</v>
      </c>
      <c r="C45" s="100">
        <f>SUM(C35:C44)</f>
        <v>104</v>
      </c>
      <c r="D45" s="100">
        <f t="shared" ref="D45:E45" si="5">SUM(D35:D44)</f>
        <v>0</v>
      </c>
      <c r="E45" s="100">
        <f t="shared" si="5"/>
        <v>0</v>
      </c>
      <c r="F45" s="100">
        <f t="shared" si="0"/>
        <v>104</v>
      </c>
    </row>
    <row r="46" spans="1:6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96">
        <f t="shared" si="0"/>
        <v>0</v>
      </c>
    </row>
    <row r="48" spans="1:6" ht="15" customHeight="1" x14ac:dyDescent="0.25">
      <c r="A48" s="13" t="s">
        <v>514</v>
      </c>
      <c r="B48" s="6" t="s">
        <v>683</v>
      </c>
      <c r="C48" s="96">
        <v>851</v>
      </c>
      <c r="D48" s="96">
        <v>0</v>
      </c>
      <c r="E48" s="96">
        <v>0</v>
      </c>
      <c r="F48" s="96">
        <f t="shared" si="0"/>
        <v>851</v>
      </c>
    </row>
    <row r="49" spans="1:6" s="99" customFormat="1" ht="15" customHeight="1" x14ac:dyDescent="0.25">
      <c r="A49" s="38" t="s">
        <v>534</v>
      </c>
      <c r="B49" s="49" t="s">
        <v>350</v>
      </c>
      <c r="C49" s="136">
        <f>SUM(C46:C48)</f>
        <v>851</v>
      </c>
      <c r="D49" s="136">
        <f t="shared" ref="D49:E49" si="6">SUM(D46:D48)</f>
        <v>0</v>
      </c>
      <c r="E49" s="136">
        <f t="shared" si="6"/>
        <v>0</v>
      </c>
      <c r="F49" s="136">
        <f t="shared" si="0"/>
        <v>851</v>
      </c>
    </row>
    <row r="50" spans="1:6" s="99" customFormat="1" ht="15" customHeight="1" x14ac:dyDescent="0.25">
      <c r="A50" s="58" t="s">
        <v>51</v>
      </c>
      <c r="B50" s="60"/>
      <c r="C50" s="100"/>
      <c r="D50" s="100"/>
      <c r="E50" s="100"/>
      <c r="F50" s="96">
        <f t="shared" si="0"/>
        <v>0</v>
      </c>
    </row>
    <row r="51" spans="1:6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96">
        <f t="shared" si="0"/>
        <v>0</v>
      </c>
    </row>
    <row r="52" spans="1:6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7">SUM(D51:D55)</f>
        <v>0</v>
      </c>
      <c r="E56" s="100">
        <f t="shared" si="7"/>
        <v>0</v>
      </c>
      <c r="F56" s="100">
        <f t="shared" si="0"/>
        <v>0</v>
      </c>
    </row>
    <row r="57" spans="1:6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8">SUM(D57:D61)</f>
        <v>0</v>
      </c>
      <c r="E62" s="100">
        <f t="shared" si="8"/>
        <v>0</v>
      </c>
      <c r="F62" s="100">
        <f t="shared" si="0"/>
        <v>0</v>
      </c>
    </row>
    <row r="63" spans="1:6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9">SUM(D63:D65)</f>
        <v>0</v>
      </c>
      <c r="E66" s="100">
        <f t="shared" si="9"/>
        <v>0</v>
      </c>
      <c r="F66" s="100">
        <f t="shared" si="0"/>
        <v>0</v>
      </c>
    </row>
    <row r="67" spans="1:6" s="99" customFormat="1" ht="15" customHeight="1" x14ac:dyDescent="0.25">
      <c r="A67" s="58" t="s">
        <v>52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 x14ac:dyDescent="0.25">
      <c r="A68" s="46" t="s">
        <v>535</v>
      </c>
      <c r="B68" s="34" t="s">
        <v>356</v>
      </c>
      <c r="C68" s="136">
        <f>C20+C34+C45+C49+C56+C62+C66</f>
        <v>23686</v>
      </c>
      <c r="D68" s="136">
        <f t="shared" ref="D68:E68" si="10">D20+D34+D45+D49+D56+D62+D66</f>
        <v>0</v>
      </c>
      <c r="E68" s="136">
        <f t="shared" si="10"/>
        <v>20</v>
      </c>
      <c r="F68" s="136">
        <f t="shared" si="0"/>
        <v>23706</v>
      </c>
    </row>
    <row r="69" spans="1:6" s="99" customFormat="1" ht="15.75" x14ac:dyDescent="0.25">
      <c r="A69" s="102" t="s">
        <v>53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 x14ac:dyDescent="0.25">
      <c r="A70" s="102" t="s">
        <v>54</v>
      </c>
      <c r="B70" s="89"/>
      <c r="C70" s="100"/>
      <c r="D70" s="100"/>
      <c r="E70" s="100"/>
      <c r="F70" s="96">
        <f t="shared" si="0"/>
        <v>0</v>
      </c>
    </row>
    <row r="71" spans="1:6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96">
        <f t="shared" ref="F73:F98" si="11">SUM(C73:E73)</f>
        <v>0</v>
      </c>
    </row>
    <row r="74" spans="1:6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00">
        <f t="shared" si="11"/>
        <v>0</v>
      </c>
    </row>
    <row r="75" spans="1:6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96">
        <f t="shared" si="11"/>
        <v>0</v>
      </c>
    </row>
    <row r="76" spans="1:6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96">
        <f t="shared" si="11"/>
        <v>0</v>
      </c>
    </row>
    <row r="77" spans="1:6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96">
        <f t="shared" si="11"/>
        <v>0</v>
      </c>
    </row>
    <row r="78" spans="1:6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96">
        <f t="shared" si="11"/>
        <v>0</v>
      </c>
    </row>
    <row r="79" spans="1:6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12">SUM(D75:D78)</f>
        <v>0</v>
      </c>
      <c r="E79" s="100">
        <f t="shared" si="12"/>
        <v>0</v>
      </c>
      <c r="F79" s="100">
        <f t="shared" si="11"/>
        <v>0</v>
      </c>
    </row>
    <row r="80" spans="1:6" x14ac:dyDescent="0.25">
      <c r="A80" s="5" t="s">
        <v>648</v>
      </c>
      <c r="B80" s="5" t="s">
        <v>369</v>
      </c>
      <c r="C80" s="96">
        <v>3787</v>
      </c>
      <c r="D80" s="96">
        <v>0</v>
      </c>
      <c r="E80" s="96">
        <v>0</v>
      </c>
      <c r="F80" s="96">
        <f t="shared" si="11"/>
        <v>3787</v>
      </c>
    </row>
    <row r="81" spans="1:6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96">
        <f t="shared" si="11"/>
        <v>0</v>
      </c>
    </row>
    <row r="82" spans="1:6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96">
        <f t="shared" si="11"/>
        <v>0</v>
      </c>
    </row>
    <row r="83" spans="1:6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96">
        <f t="shared" si="11"/>
        <v>0</v>
      </c>
    </row>
    <row r="84" spans="1:6" s="99" customFormat="1" x14ac:dyDescent="0.25">
      <c r="A84" s="7" t="s">
        <v>539</v>
      </c>
      <c r="B84" s="7" t="s">
        <v>371</v>
      </c>
      <c r="C84" s="100">
        <f>SUM(C80:C83)</f>
        <v>3787</v>
      </c>
      <c r="D84" s="100">
        <f>SUM(D80:D83)</f>
        <v>0</v>
      </c>
      <c r="E84" s="100">
        <f>SUM(E80:E83)</f>
        <v>0</v>
      </c>
      <c r="F84" s="100">
        <f t="shared" si="11"/>
        <v>3787</v>
      </c>
    </row>
    <row r="85" spans="1:6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00">
        <f t="shared" si="11"/>
        <v>0</v>
      </c>
    </row>
    <row r="86" spans="1:6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00">
        <f t="shared" si="11"/>
        <v>0</v>
      </c>
    </row>
    <row r="87" spans="1:6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00">
        <f t="shared" si="11"/>
        <v>0</v>
      </c>
    </row>
    <row r="88" spans="1:6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00">
        <f t="shared" si="11"/>
        <v>0</v>
      </c>
    </row>
    <row r="89" spans="1:6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00">
        <f t="shared" si="11"/>
        <v>0</v>
      </c>
    </row>
    <row r="90" spans="1:6" s="99" customFormat="1" ht="15.75" x14ac:dyDescent="0.25">
      <c r="A90" s="48" t="s">
        <v>540</v>
      </c>
      <c r="B90" s="38" t="s">
        <v>382</v>
      </c>
      <c r="C90" s="136">
        <f>C74+C79+C84+C85+C87+C88+C89</f>
        <v>3787</v>
      </c>
      <c r="D90" s="136">
        <f t="shared" ref="D90:E90" si="13">D74+D79+D84+D85+D87+D88+D89</f>
        <v>0</v>
      </c>
      <c r="E90" s="136">
        <f t="shared" si="13"/>
        <v>0</v>
      </c>
      <c r="F90" s="136">
        <f t="shared" si="11"/>
        <v>3787</v>
      </c>
    </row>
    <row r="91" spans="1:6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96">
        <f t="shared" si="11"/>
        <v>0</v>
      </c>
    </row>
    <row r="92" spans="1:6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96">
        <f t="shared" si="11"/>
        <v>0</v>
      </c>
    </row>
    <row r="93" spans="1:6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96">
        <f t="shared" si="11"/>
        <v>0</v>
      </c>
    </row>
    <row r="94" spans="1:6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96">
        <f t="shared" si="11"/>
        <v>0</v>
      </c>
    </row>
    <row r="95" spans="1:6" s="99" customFormat="1" x14ac:dyDescent="0.25">
      <c r="A95" s="14" t="s">
        <v>541</v>
      </c>
      <c r="B95" s="7" t="s">
        <v>390</v>
      </c>
      <c r="C95" s="100">
        <f>SUM(C91:C94)</f>
        <v>0</v>
      </c>
      <c r="D95" s="100">
        <f t="shared" ref="D95:E95" si="14">SUM(D91:D94)</f>
        <v>0</v>
      </c>
      <c r="E95" s="100">
        <f t="shared" si="14"/>
        <v>0</v>
      </c>
      <c r="F95" s="100">
        <f t="shared" si="11"/>
        <v>0</v>
      </c>
    </row>
    <row r="96" spans="1:6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00">
        <f t="shared" si="11"/>
        <v>0</v>
      </c>
    </row>
    <row r="97" spans="1:6" s="99" customFormat="1" ht="15.75" x14ac:dyDescent="0.25">
      <c r="A97" s="39" t="s">
        <v>542</v>
      </c>
      <c r="B97" s="40" t="s">
        <v>393</v>
      </c>
      <c r="C97" s="136">
        <f>C90+C95+C96</f>
        <v>3787</v>
      </c>
      <c r="D97" s="136">
        <f t="shared" ref="D97:E97" si="15">D90+D95+D96</f>
        <v>0</v>
      </c>
      <c r="E97" s="136">
        <f t="shared" si="15"/>
        <v>0</v>
      </c>
      <c r="F97" s="136">
        <f t="shared" si="11"/>
        <v>3787</v>
      </c>
    </row>
    <row r="98" spans="1:6" s="99" customFormat="1" ht="17.25" x14ac:dyDescent="0.3">
      <c r="A98" s="101" t="s">
        <v>524</v>
      </c>
      <c r="B98" s="101"/>
      <c r="C98" s="137">
        <f>C68+C97</f>
        <v>27473</v>
      </c>
      <c r="D98" s="137">
        <f t="shared" ref="D98:E98" si="16">D68+D97</f>
        <v>0</v>
      </c>
      <c r="E98" s="137">
        <f t="shared" si="16"/>
        <v>20</v>
      </c>
      <c r="F98" s="149">
        <f t="shared" si="11"/>
        <v>27493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J12" sqref="I12:J1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5" t="s">
        <v>688</v>
      </c>
      <c r="B1" s="155"/>
      <c r="C1" s="155"/>
      <c r="D1" s="155"/>
      <c r="E1" s="155"/>
    </row>
    <row r="3" spans="1:5" ht="21.75" customHeight="1" x14ac:dyDescent="0.25">
      <c r="A3" s="151" t="s">
        <v>681</v>
      </c>
      <c r="B3" s="157"/>
      <c r="C3" s="157"/>
      <c r="D3" s="157"/>
      <c r="E3" s="157"/>
    </row>
    <row r="4" spans="1:5" ht="26.25" customHeight="1" x14ac:dyDescent="0.25">
      <c r="A4" s="154" t="s">
        <v>24</v>
      </c>
      <c r="B4" s="152"/>
      <c r="C4" s="152"/>
      <c r="D4" s="152"/>
      <c r="E4" s="152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>
        <v>0</v>
      </c>
      <c r="D24" s="122">
        <v>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2">
        <v>0</v>
      </c>
      <c r="D31" s="122">
        <v>0</v>
      </c>
    </row>
    <row r="32" spans="1:4" s="99" customFormat="1" ht="15.75" x14ac:dyDescent="0.25">
      <c r="A32" s="20" t="s">
        <v>437</v>
      </c>
      <c r="B32" s="9" t="s">
        <v>209</v>
      </c>
      <c r="C32" s="146">
        <v>0</v>
      </c>
      <c r="D32" s="146">
        <v>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2">
        <v>395</v>
      </c>
      <c r="D37" s="96">
        <v>395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105</v>
      </c>
      <c r="D48" s="96">
        <v>105</v>
      </c>
    </row>
    <row r="49" spans="1:5" s="99" customFormat="1" ht="15.75" x14ac:dyDescent="0.25">
      <c r="A49" s="20" t="s">
        <v>438</v>
      </c>
      <c r="B49" s="9" t="s">
        <v>218</v>
      </c>
      <c r="C49" s="136">
        <v>500</v>
      </c>
      <c r="D49" s="136">
        <v>500</v>
      </c>
    </row>
    <row r="52" spans="1:5" x14ac:dyDescent="0.25">
      <c r="A52" s="103" t="s">
        <v>651</v>
      </c>
      <c r="B52" s="103" t="s">
        <v>667</v>
      </c>
      <c r="C52" s="103" t="s">
        <v>652</v>
      </c>
      <c r="D52" s="103" t="s">
        <v>653</v>
      </c>
      <c r="E52" s="141" t="s">
        <v>654</v>
      </c>
    </row>
    <row r="53" spans="1:5" x14ac:dyDescent="0.25">
      <c r="A53" s="115"/>
      <c r="B53" s="115"/>
      <c r="C53" s="143"/>
      <c r="D53" s="143"/>
      <c r="E53" s="139"/>
    </row>
    <row r="54" spans="1:5" x14ac:dyDescent="0.25">
      <c r="A54" s="115"/>
      <c r="B54" s="115"/>
      <c r="C54" s="143"/>
      <c r="D54" s="143"/>
      <c r="E54" s="139"/>
    </row>
    <row r="55" spans="1:5" x14ac:dyDescent="0.25">
      <c r="A55" s="115"/>
      <c r="B55" s="115"/>
      <c r="C55" s="143"/>
      <c r="D55" s="143"/>
      <c r="E55" s="139"/>
    </row>
    <row r="56" spans="1:5" x14ac:dyDescent="0.25">
      <c r="A56" s="115"/>
      <c r="B56" s="115"/>
      <c r="C56" s="143"/>
      <c r="D56" s="143"/>
      <c r="E56" s="139"/>
    </row>
    <row r="57" spans="1:5" x14ac:dyDescent="0.25">
      <c r="A57" s="13" t="s">
        <v>196</v>
      </c>
      <c r="B57" s="6" t="s">
        <v>197</v>
      </c>
      <c r="C57" s="143">
        <v>0</v>
      </c>
      <c r="D57" s="143">
        <v>0</v>
      </c>
      <c r="E57" s="139">
        <v>0</v>
      </c>
    </row>
    <row r="58" spans="1:5" x14ac:dyDescent="0.25">
      <c r="A58" s="13"/>
      <c r="B58" s="6"/>
      <c r="C58" s="143"/>
      <c r="D58" s="143"/>
      <c r="E58" s="139"/>
    </row>
    <row r="59" spans="1:5" x14ac:dyDescent="0.25">
      <c r="A59" s="13"/>
      <c r="B59" s="6"/>
      <c r="C59" s="143"/>
      <c r="D59" s="143"/>
      <c r="E59" s="139"/>
    </row>
    <row r="60" spans="1:5" x14ac:dyDescent="0.25">
      <c r="A60" s="13"/>
      <c r="B60" s="6"/>
      <c r="C60" s="143"/>
      <c r="D60" s="143"/>
      <c r="E60" s="139"/>
    </row>
    <row r="61" spans="1:5" x14ac:dyDescent="0.25">
      <c r="A61" s="13"/>
      <c r="B61" s="6"/>
      <c r="C61" s="143"/>
      <c r="D61" s="143"/>
      <c r="E61" s="139"/>
    </row>
    <row r="62" spans="1:5" x14ac:dyDescent="0.25">
      <c r="A62" s="13" t="s">
        <v>436</v>
      </c>
      <c r="B62" s="6" t="s">
        <v>198</v>
      </c>
      <c r="C62" s="143">
        <v>0</v>
      </c>
      <c r="D62" s="143">
        <v>0</v>
      </c>
      <c r="E62" s="139">
        <v>0</v>
      </c>
    </row>
    <row r="63" spans="1:5" x14ac:dyDescent="0.25">
      <c r="A63" s="13"/>
      <c r="B63" s="6"/>
      <c r="C63" s="143"/>
      <c r="D63" s="143"/>
      <c r="E63" s="139"/>
    </row>
    <row r="64" spans="1:5" x14ac:dyDescent="0.25">
      <c r="A64" s="13"/>
      <c r="B64" s="6"/>
      <c r="C64" s="143"/>
      <c r="D64" s="143"/>
      <c r="E64" s="139"/>
    </row>
    <row r="65" spans="1:5" x14ac:dyDescent="0.25">
      <c r="A65" s="13"/>
      <c r="B65" s="6"/>
      <c r="C65" s="143"/>
      <c r="D65" s="143"/>
      <c r="E65" s="139"/>
    </row>
    <row r="66" spans="1:5" x14ac:dyDescent="0.25">
      <c r="A66" s="13"/>
      <c r="B66" s="6"/>
      <c r="C66" s="143"/>
      <c r="D66" s="143"/>
      <c r="E66" s="139"/>
    </row>
    <row r="67" spans="1:5" x14ac:dyDescent="0.25">
      <c r="A67" s="5" t="s">
        <v>199</v>
      </c>
      <c r="B67" s="6" t="s">
        <v>200</v>
      </c>
      <c r="C67" s="143">
        <v>0</v>
      </c>
      <c r="D67" s="143">
        <v>0</v>
      </c>
      <c r="E67" s="139">
        <v>0</v>
      </c>
    </row>
    <row r="68" spans="1:5" x14ac:dyDescent="0.25">
      <c r="A68" s="5"/>
      <c r="B68" s="6"/>
      <c r="C68" s="143"/>
      <c r="D68" s="143"/>
      <c r="E68" s="139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30">
        <v>0</v>
      </c>
      <c r="D70" s="130">
        <v>0</v>
      </c>
      <c r="E70" s="130">
        <v>0</v>
      </c>
    </row>
    <row r="71" spans="1:5" s="99" customFormat="1" ht="15.75" x14ac:dyDescent="0.25">
      <c r="A71" s="20" t="s">
        <v>437</v>
      </c>
      <c r="B71" s="9" t="s">
        <v>209</v>
      </c>
      <c r="C71" s="141">
        <v>0</v>
      </c>
      <c r="D71" s="141">
        <v>0</v>
      </c>
      <c r="E71" s="141">
        <v>0</v>
      </c>
    </row>
    <row r="72" spans="1:5" ht="15.75" x14ac:dyDescent="0.25">
      <c r="A72" s="24"/>
      <c r="B72" s="8"/>
      <c r="C72" s="143"/>
      <c r="D72" s="143"/>
      <c r="E72" s="139"/>
    </row>
    <row r="73" spans="1:5" ht="15.75" x14ac:dyDescent="0.25">
      <c r="A73" s="24"/>
      <c r="B73" s="8"/>
      <c r="C73" s="143"/>
      <c r="D73" s="143"/>
      <c r="E73" s="139"/>
    </row>
    <row r="74" spans="1:5" s="140" customFormat="1" x14ac:dyDescent="0.25">
      <c r="A74" s="13"/>
      <c r="B74" s="6"/>
      <c r="C74" s="143"/>
      <c r="D74" s="143"/>
      <c r="E74" s="139"/>
    </row>
    <row r="75" spans="1:5" ht="15.75" x14ac:dyDescent="0.25">
      <c r="A75" s="24"/>
      <c r="B75" s="8"/>
      <c r="C75" s="143"/>
      <c r="D75" s="143"/>
      <c r="E75" s="139"/>
    </row>
    <row r="76" spans="1:5" x14ac:dyDescent="0.25">
      <c r="A76" s="13" t="s">
        <v>210</v>
      </c>
      <c r="B76" s="6" t="s">
        <v>211</v>
      </c>
      <c r="C76" s="143">
        <v>395</v>
      </c>
      <c r="D76" s="143">
        <v>105</v>
      </c>
      <c r="E76" s="139">
        <v>500</v>
      </c>
    </row>
    <row r="77" spans="1:5" x14ac:dyDescent="0.25">
      <c r="A77" s="13"/>
      <c r="B77" s="6"/>
      <c r="C77" s="143"/>
      <c r="D77" s="143"/>
      <c r="E77" s="139"/>
    </row>
    <row r="78" spans="1:5" x14ac:dyDescent="0.25">
      <c r="A78" s="13"/>
      <c r="B78" s="6"/>
      <c r="C78" s="143"/>
      <c r="D78" s="143"/>
      <c r="E78" s="139"/>
    </row>
    <row r="79" spans="1:5" x14ac:dyDescent="0.25">
      <c r="A79" s="13"/>
      <c r="B79" s="6"/>
      <c r="C79" s="143"/>
      <c r="D79" s="143"/>
      <c r="E79" s="139"/>
    </row>
    <row r="80" spans="1:5" x14ac:dyDescent="0.25">
      <c r="A80" s="13"/>
      <c r="B80" s="6"/>
      <c r="C80" s="143"/>
      <c r="D80" s="143"/>
      <c r="E80" s="139"/>
    </row>
    <row r="81" spans="1:5" x14ac:dyDescent="0.25">
      <c r="A81" s="13" t="s">
        <v>212</v>
      </c>
      <c r="B81" s="6" t="s">
        <v>213</v>
      </c>
      <c r="C81" s="143">
        <v>0</v>
      </c>
      <c r="D81" s="143">
        <v>0</v>
      </c>
      <c r="E81" s="139">
        <v>0</v>
      </c>
    </row>
    <row r="82" spans="1:5" x14ac:dyDescent="0.25">
      <c r="A82" s="13"/>
      <c r="B82" s="6"/>
      <c r="C82" s="143"/>
      <c r="D82" s="143"/>
      <c r="E82" s="139"/>
    </row>
    <row r="83" spans="1:5" x14ac:dyDescent="0.25">
      <c r="A83" s="13"/>
      <c r="B83" s="6"/>
      <c r="C83" s="143"/>
      <c r="D83" s="143"/>
      <c r="E83" s="139"/>
    </row>
    <row r="84" spans="1:5" x14ac:dyDescent="0.25">
      <c r="A84" s="13"/>
      <c r="B84" s="6"/>
      <c r="C84" s="143"/>
      <c r="D84" s="143"/>
      <c r="E84" s="139"/>
    </row>
    <row r="85" spans="1:5" x14ac:dyDescent="0.25">
      <c r="A85" s="13"/>
      <c r="B85" s="6"/>
      <c r="C85" s="143"/>
      <c r="D85" s="143"/>
      <c r="E85" s="139"/>
    </row>
    <row r="86" spans="1:5" x14ac:dyDescent="0.25">
      <c r="A86" s="13" t="s">
        <v>214</v>
      </c>
      <c r="B86" s="6" t="s">
        <v>215</v>
      </c>
      <c r="C86" s="143">
        <v>0</v>
      </c>
      <c r="D86" s="143">
        <v>0</v>
      </c>
      <c r="E86" s="139">
        <v>0</v>
      </c>
    </row>
    <row r="87" spans="1:5" s="99" customFormat="1" ht="15.75" x14ac:dyDescent="0.25">
      <c r="A87" s="20" t="s">
        <v>438</v>
      </c>
      <c r="B87" s="9" t="s">
        <v>218</v>
      </c>
      <c r="C87" s="144">
        <v>395</v>
      </c>
      <c r="D87" s="144">
        <v>105</v>
      </c>
      <c r="E87" s="142">
        <v>500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4" sqref="F14:H1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55" t="s">
        <v>689</v>
      </c>
      <c r="D1" s="155"/>
      <c r="E1" s="155"/>
    </row>
    <row r="3" spans="1:5" ht="25.5" customHeight="1" x14ac:dyDescent="0.25">
      <c r="A3" s="151" t="s">
        <v>681</v>
      </c>
      <c r="B3" s="157"/>
      <c r="C3" s="157"/>
      <c r="D3" s="157"/>
      <c r="E3" s="157"/>
    </row>
    <row r="4" spans="1:5" ht="23.25" customHeight="1" x14ac:dyDescent="0.25">
      <c r="A4" s="161" t="s">
        <v>598</v>
      </c>
      <c r="B4" s="162"/>
      <c r="C4" s="162"/>
      <c r="D4" s="162"/>
      <c r="E4" s="16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/>
      <c r="C16" s="57"/>
      <c r="D16" s="57"/>
      <c r="E16" s="26">
        <f t="shared" si="0"/>
        <v>0</v>
      </c>
    </row>
    <row r="17" spans="1:5" ht="15" customHeight="1" x14ac:dyDescent="0.25">
      <c r="A17" s="56" t="s">
        <v>579</v>
      </c>
      <c r="B17" s="57">
        <v>1</v>
      </c>
      <c r="C17" s="57"/>
      <c r="D17" s="57"/>
      <c r="E17" s="26">
        <f t="shared" si="0"/>
        <v>1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4</v>
      </c>
      <c r="C23" s="57"/>
      <c r="D23" s="57"/>
      <c r="E23" s="26">
        <f t="shared" si="0"/>
        <v>4</v>
      </c>
    </row>
    <row r="24" spans="1:5" s="99" customFormat="1" ht="15" customHeight="1" x14ac:dyDescent="0.25">
      <c r="A24" s="55" t="s">
        <v>594</v>
      </c>
      <c r="B24" s="104">
        <f>SUM(B21:B23)</f>
        <v>5</v>
      </c>
      <c r="C24" s="104">
        <f>SUM(C21:C23)</f>
        <v>0</v>
      </c>
      <c r="D24" s="104">
        <f>SUM(D21:D23)</f>
        <v>0</v>
      </c>
      <c r="E24" s="105">
        <f t="shared" si="0"/>
        <v>5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5">
        <f t="shared" si="0"/>
        <v>11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58"/>
      <c r="B35" s="159"/>
      <c r="C35" s="159"/>
      <c r="D35" s="159"/>
    </row>
    <row r="36" spans="1:5" x14ac:dyDescent="0.25">
      <c r="A36" s="160"/>
      <c r="B36" s="159"/>
      <c r="C36" s="159"/>
      <c r="D36" s="159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A8" sqref="A8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55" t="s">
        <v>690</v>
      </c>
      <c r="B1" s="155"/>
    </row>
    <row r="3" spans="1:7" ht="27" customHeight="1" x14ac:dyDescent="0.25">
      <c r="A3" s="151" t="s">
        <v>681</v>
      </c>
      <c r="B3" s="157"/>
    </row>
    <row r="4" spans="1:7" ht="71.25" customHeight="1" x14ac:dyDescent="0.25">
      <c r="A4" s="161" t="s">
        <v>30</v>
      </c>
      <c r="B4" s="161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4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3"/>
    </row>
    <row r="11" spans="1:7" x14ac:dyDescent="0.25">
      <c r="A11" s="41" t="s">
        <v>78</v>
      </c>
      <c r="B11" s="123"/>
    </row>
    <row r="12" spans="1:7" x14ac:dyDescent="0.25">
      <c r="A12" s="41" t="s">
        <v>79</v>
      </c>
      <c r="B12" s="123"/>
    </row>
    <row r="13" spans="1:7" x14ac:dyDescent="0.25">
      <c r="A13" s="41" t="s">
        <v>80</v>
      </c>
      <c r="B13" s="123"/>
    </row>
    <row r="14" spans="1:7" x14ac:dyDescent="0.25">
      <c r="A14" s="41" t="s">
        <v>81</v>
      </c>
      <c r="B14" s="123"/>
    </row>
    <row r="15" spans="1:7" x14ac:dyDescent="0.25">
      <c r="A15" s="41" t="s">
        <v>82</v>
      </c>
      <c r="B15" s="123"/>
    </row>
    <row r="16" spans="1:7" s="99" customFormat="1" x14ac:dyDescent="0.25">
      <c r="A16" s="106" t="s">
        <v>13</v>
      </c>
      <c r="B16" s="124"/>
    </row>
    <row r="17" spans="1:2" ht="30" x14ac:dyDescent="0.25">
      <c r="A17" s="70" t="s">
        <v>5</v>
      </c>
      <c r="B17" s="123"/>
    </row>
    <row r="18" spans="1:2" ht="30" x14ac:dyDescent="0.25">
      <c r="A18" s="70" t="s">
        <v>6</v>
      </c>
      <c r="B18" s="123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F5" sqref="F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56" t="s">
        <v>691</v>
      </c>
      <c r="I1" s="156"/>
      <c r="J1" s="156"/>
    </row>
    <row r="2" spans="1:12" ht="46.5" customHeight="1" x14ac:dyDescent="0.25">
      <c r="A2" s="151" t="s">
        <v>681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ht="16.5" customHeight="1" x14ac:dyDescent="0.25">
      <c r="A3" s="154" t="s">
        <v>56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5"/>
      <c r="B7" s="115"/>
      <c r="C7" s="115"/>
      <c r="D7" s="115"/>
      <c r="E7" s="115"/>
      <c r="F7" s="62" t="s">
        <v>665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6"/>
    </row>
    <row r="11" spans="1:12" x14ac:dyDescent="0.25">
      <c r="A11" s="13" t="s">
        <v>196</v>
      </c>
      <c r="B11" s="6" t="s">
        <v>197</v>
      </c>
      <c r="C11" s="115"/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436</v>
      </c>
      <c r="B16" s="6" t="s">
        <v>198</v>
      </c>
      <c r="C16" s="115"/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5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5"/>
    </row>
    <row r="24" spans="1:10" x14ac:dyDescent="0.25">
      <c r="A24" s="13" t="s">
        <v>201</v>
      </c>
      <c r="B24" s="6" t="s">
        <v>202</v>
      </c>
      <c r="C24" s="115"/>
      <c r="D24" s="115"/>
      <c r="E24" s="115"/>
      <c r="F24" s="115"/>
      <c r="G24" s="115"/>
      <c r="H24" s="115"/>
      <c r="I24" s="115"/>
      <c r="J24" s="125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/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/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/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/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29" sqref="E2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56" t="s">
        <v>692</v>
      </c>
      <c r="F1" s="156"/>
      <c r="G1" s="156"/>
      <c r="H1" s="156"/>
    </row>
    <row r="3" spans="1:9" ht="25.5" customHeight="1" x14ac:dyDescent="0.25">
      <c r="A3" s="151" t="s">
        <v>681</v>
      </c>
      <c r="B3" s="157"/>
      <c r="C3" s="157"/>
      <c r="D3" s="157"/>
      <c r="E3" s="157"/>
      <c r="F3" s="157"/>
      <c r="G3" s="157"/>
      <c r="H3" s="157"/>
    </row>
    <row r="4" spans="1:9" ht="82.5" customHeight="1" x14ac:dyDescent="0.25">
      <c r="A4" s="154" t="s">
        <v>65</v>
      </c>
      <c r="B4" s="154"/>
      <c r="C4" s="154"/>
      <c r="D4" s="154"/>
      <c r="E4" s="154"/>
      <c r="F4" s="154"/>
      <c r="G4" s="154"/>
      <c r="H4" s="154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63" t="s">
        <v>668</v>
      </c>
      <c r="G6" s="164"/>
      <c r="H6" s="164"/>
      <c r="I6" s="165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9">
        <v>2016</v>
      </c>
      <c r="G7" s="119">
        <v>2017</v>
      </c>
      <c r="H7" s="119">
        <v>2018</v>
      </c>
      <c r="I7" s="119">
        <v>2019</v>
      </c>
    </row>
    <row r="8" spans="1:9" x14ac:dyDescent="0.25">
      <c r="A8" s="21" t="s">
        <v>517</v>
      </c>
      <c r="B8" s="5" t="s">
        <v>357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357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358</v>
      </c>
      <c r="B10" s="5" t="s">
        <v>359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565</v>
      </c>
      <c r="B11" s="5" t="s">
        <v>360</v>
      </c>
      <c r="C11" s="116"/>
      <c r="D11" s="116"/>
      <c r="E11" s="127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360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362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363</v>
      </c>
      <c r="B16" s="5" t="s">
        <v>364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66" t="s">
        <v>66</v>
      </c>
      <c r="B41" s="166"/>
      <c r="C41" s="166"/>
      <c r="D41" s="166"/>
      <c r="E41" s="166"/>
    </row>
    <row r="42" spans="1:8" x14ac:dyDescent="0.25">
      <c r="A42" s="166"/>
      <c r="B42" s="166"/>
      <c r="C42" s="166"/>
      <c r="D42" s="166"/>
      <c r="E42" s="166"/>
    </row>
    <row r="43" spans="1:8" ht="27.75" customHeight="1" x14ac:dyDescent="0.25">
      <c r="A43" s="166"/>
      <c r="B43" s="166"/>
      <c r="C43" s="166"/>
      <c r="D43" s="166"/>
      <c r="E43" s="166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K19" sqref="K1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56" t="s">
        <v>693</v>
      </c>
      <c r="G1" s="156"/>
      <c r="H1" s="156"/>
    </row>
    <row r="3" spans="1:8" ht="24" customHeight="1" x14ac:dyDescent="0.25">
      <c r="A3" s="151" t="s">
        <v>681</v>
      </c>
      <c r="B3" s="157"/>
      <c r="C3" s="157"/>
      <c r="D3" s="157"/>
      <c r="E3" s="157"/>
      <c r="F3" s="157"/>
      <c r="G3" s="157"/>
      <c r="H3" s="157"/>
    </row>
    <row r="4" spans="1:8" ht="23.25" customHeight="1" x14ac:dyDescent="0.25">
      <c r="A4" s="161" t="s">
        <v>25</v>
      </c>
      <c r="B4" s="152"/>
      <c r="C4" s="152"/>
      <c r="D4" s="152"/>
      <c r="E4" s="152"/>
      <c r="F4" s="152"/>
      <c r="G4" s="152"/>
      <c r="H4" s="152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650</v>
      </c>
      <c r="B12" s="8" t="s">
        <v>674</v>
      </c>
      <c r="C12" s="131">
        <v>1830</v>
      </c>
      <c r="D12" s="131"/>
      <c r="E12" s="131"/>
      <c r="F12" s="131"/>
      <c r="G12" s="131"/>
      <c r="H12" s="131">
        <v>1830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672</v>
      </c>
      <c r="B17" s="8" t="s">
        <v>674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2017-02-06T09:24:30Z</dcterms:modified>
</cp:coreProperties>
</file>