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'Munka1'!$A$1:$L$70</definedName>
  </definedNames>
  <calcPr fullCalcOnLoad="1"/>
</workbook>
</file>

<file path=xl/sharedStrings.xml><?xml version="1.0" encoding="utf-8"?>
<sst xmlns="http://schemas.openxmlformats.org/spreadsheetml/2006/main" count="100" uniqueCount="71">
  <si>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</si>
  <si>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</si>
  <si>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</si>
  <si>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</si>
  <si>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</si>
  <si>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</si>
  <si>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</si>
  <si>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</si>
  <si>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Összesen:</t>
  </si>
  <si>
    <t>terv</t>
  </si>
  <si>
    <t>4.</t>
  </si>
  <si>
    <t>Beruházás</t>
  </si>
  <si>
    <t>Felújítás</t>
  </si>
  <si>
    <t>Összesen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</si>
  <si>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</si>
  <si>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</si>
  <si>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</si>
  <si>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</si>
  <si>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</si>
  <si>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</si>
  <si>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</si>
  <si>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</si>
  <si>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t>052020 Szennyvíz gyűjtése, tisztítása, elhelyezése</t>
  </si>
  <si>
    <t>ÁGFALVA KÖZSÉGI ÖNKORMÁNYZAT</t>
  </si>
  <si>
    <t>2.</t>
  </si>
  <si>
    <t>3.</t>
  </si>
  <si>
    <t>6.</t>
  </si>
  <si>
    <t>7.</t>
  </si>
  <si>
    <t>013350 Önkorm.vagyonnal való gazdálkodás</t>
  </si>
  <si>
    <t xml:space="preserve"> - Ingatlan vásárlás</t>
  </si>
  <si>
    <t>072190 Általános orvosi szolgáltatások</t>
  </si>
  <si>
    <t>066020 Város és községgazd.</t>
  </si>
  <si>
    <t>045120 Út, autópálya építése</t>
  </si>
  <si>
    <t>063020 Víztermelés, kezelés, ellátás</t>
  </si>
  <si>
    <t xml:space="preserve"> - Víziközmű felújítás</t>
  </si>
  <si>
    <t>074031 Család- és nővédelmi egészségügyi gondozás</t>
  </si>
  <si>
    <t>Adatok Ft-ban</t>
  </si>
  <si>
    <t xml:space="preserve"> - Immateriális javak beszerzése, létesítése</t>
  </si>
  <si>
    <t xml:space="preserve"> - Informatikai eszközök beszerzése, létesítése</t>
  </si>
  <si>
    <t xml:space="preserve"> - Egyéb tárgyi eszközök beszerzése, létesítése</t>
  </si>
  <si>
    <t xml:space="preserve"> - Napközi felújítása</t>
  </si>
  <si>
    <t xml:space="preserve"> - Egyesületek Háza felújítása</t>
  </si>
  <si>
    <t>2017. ÉVI KÖLTSÉGVETÉS</t>
  </si>
  <si>
    <t>2017.évi</t>
  </si>
  <si>
    <t>011130 Önkormány. jogalkotó tevékenysége - KÖH</t>
  </si>
  <si>
    <t xml:space="preserve"> - Orvosi rendelő (ajtó)</t>
  </si>
  <si>
    <t xml:space="preserve"> - Nyomtató vásárlása</t>
  </si>
  <si>
    <t xml:space="preserve"> - Bölcsöde és konyha-étterem</t>
  </si>
  <si>
    <t xml:space="preserve"> - Gyógy utca építése</t>
  </si>
  <si>
    <t xml:space="preserve"> - Gépvásárlás</t>
  </si>
  <si>
    <t>013320 Köztemető fenntartás</t>
  </si>
  <si>
    <t xml:space="preserve"> - Sírkő</t>
  </si>
  <si>
    <t xml:space="preserve"> - Konténer</t>
  </si>
  <si>
    <t>064010 Közvilágítás</t>
  </si>
  <si>
    <t xml:space="preserve"> - Közvilágítás korszerűsítés</t>
  </si>
  <si>
    <t>9.</t>
  </si>
  <si>
    <t>091140 Óvodai nevelés, ellátás működtetési feladatai</t>
  </si>
  <si>
    <t xml:space="preserve"> - Egyéb tárgyi eszközök beszerzése</t>
  </si>
  <si>
    <t xml:space="preserve"> - Kert rendezés</t>
  </si>
  <si>
    <t>10.</t>
  </si>
  <si>
    <t>013370 Informatikai fejlesztések, szolg.</t>
  </si>
  <si>
    <t xml:space="preserve"> - Informatikai eszközök beszerzése</t>
  </si>
  <si>
    <t>11.</t>
  </si>
  <si>
    <t>12.</t>
  </si>
  <si>
    <t>II.mód</t>
  </si>
  <si>
    <t xml:space="preserve"> - Áramfejlesztő vásárlása</t>
  </si>
  <si>
    <t xml:space="preserve"> - Permetező, DVD lejátszó, CO2 érzékelő vásárlása</t>
  </si>
  <si>
    <t xml:space="preserve"> - Gyógy utca műszaki ellenőrzése</t>
  </si>
  <si>
    <t>telj.</t>
  </si>
  <si>
    <t xml:space="preserve"> - Járólapozás</t>
  </si>
  <si>
    <t xml:space="preserve"> - Somfalvi út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</si>
</sst>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3" borderId="17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wrapText="1"/>
    </xf>
    <xf numFmtId="3" fontId="5" fillId="34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34" borderId="2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3" fontId="5" fillId="0" borderId="2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40">
      <selection activeCell="L68" sqref="L68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9" width="10.3359375" style="1" customWidth="1"/>
    <col min="10" max="10" width="10.3359375" style="2" customWidth="1"/>
    <col min="11" max="11" width="9.6640625" style="1" bestFit="1" customWidth="1"/>
    <col min="12" max="16384" width="8.88671875" style="1" customWidth="1"/>
  </cols>
  <sheetData>
    <row r="1" spans="1:9" s="18" customFormat="1" ht="27" customHeight="1">
      <c r="A1" s="2"/>
      <c r="C1" s="82" t="s">
        <v>23</v>
      </c>
      <c r="D1" s="82"/>
      <c r="E1" s="82"/>
      <c r="F1" s="82"/>
      <c r="G1" s="82"/>
      <c r="H1" s="56"/>
      <c r="I1" s="56"/>
    </row>
    <row r="2" spans="3:19" ht="15.75">
      <c r="C2" s="80" t="s">
        <v>42</v>
      </c>
      <c r="D2" s="81"/>
      <c r="E2" s="81"/>
      <c r="F2" s="81"/>
      <c r="G2" s="81"/>
      <c r="H2" s="55"/>
      <c r="I2" s="55"/>
      <c r="K2" s="42"/>
      <c r="L2" s="19"/>
      <c r="M2" s="19"/>
      <c r="N2" s="19"/>
      <c r="O2" s="19"/>
      <c r="P2" s="19"/>
      <c r="Q2" s="19"/>
      <c r="R2" s="19"/>
      <c r="S2" s="19"/>
    </row>
    <row r="3" spans="1:19" ht="15.75">
      <c r="A3" s="2"/>
      <c r="C3" s="80" t="s">
        <v>0</v>
      </c>
      <c r="D3" s="81"/>
      <c r="E3" s="81"/>
      <c r="F3" s="81"/>
      <c r="G3" s="81"/>
      <c r="H3" s="55"/>
      <c r="I3" s="55"/>
      <c r="K3" s="41"/>
      <c r="L3" s="19"/>
      <c r="M3" s="19"/>
      <c r="N3" s="19"/>
      <c r="O3" s="19"/>
      <c r="P3" s="19"/>
      <c r="Q3" s="19"/>
      <c r="R3" s="19"/>
      <c r="S3" s="19"/>
    </row>
    <row r="4" spans="1:19" ht="12.75">
      <c r="A4" s="2"/>
      <c r="D4" s="2"/>
      <c r="E4" s="2"/>
      <c r="F4" s="2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2"/>
      <c r="D5" s="2"/>
      <c r="E5" s="2"/>
      <c r="F5" s="2"/>
      <c r="K5" s="19"/>
      <c r="L5" s="19"/>
      <c r="M5" s="19"/>
      <c r="N5" s="19"/>
      <c r="O5" s="19"/>
      <c r="P5" s="19"/>
      <c r="Q5" s="19"/>
      <c r="R5" s="19"/>
      <c r="S5" s="19"/>
    </row>
    <row r="6" spans="4:19" ht="12.75" customHeight="1">
      <c r="D6" s="1" t="s">
        <v>7</v>
      </c>
      <c r="K6" s="19"/>
      <c r="L6" s="19"/>
      <c r="M6" s="19"/>
      <c r="N6" s="19"/>
      <c r="O6" s="19"/>
      <c r="P6" s="19"/>
      <c r="Q6" s="19"/>
      <c r="R6" s="19"/>
      <c r="S6" s="19"/>
    </row>
    <row r="7" spans="12:19" ht="12.75">
      <c r="L7" s="84" t="s">
        <v>36</v>
      </c>
      <c r="M7" s="19"/>
      <c r="N7" s="19"/>
      <c r="O7" s="19"/>
      <c r="P7" s="19"/>
      <c r="Q7" s="19"/>
      <c r="R7" s="19"/>
      <c r="S7" s="19"/>
    </row>
    <row r="8" spans="1:19" ht="12.75">
      <c r="A8" s="10" t="s">
        <v>1</v>
      </c>
      <c r="B8" s="10" t="s">
        <v>2</v>
      </c>
      <c r="C8" s="23" t="s">
        <v>3</v>
      </c>
      <c r="D8" s="78" t="s">
        <v>12</v>
      </c>
      <c r="E8" s="83"/>
      <c r="F8" s="79"/>
      <c r="G8" s="78" t="s">
        <v>11</v>
      </c>
      <c r="H8" s="83"/>
      <c r="I8" s="79"/>
      <c r="J8" s="78" t="s">
        <v>13</v>
      </c>
      <c r="K8" s="83"/>
      <c r="L8" s="79"/>
      <c r="M8" s="19"/>
      <c r="N8" s="19"/>
      <c r="O8" s="19"/>
      <c r="P8" s="19"/>
      <c r="Q8" s="19"/>
      <c r="R8" s="19"/>
      <c r="S8" s="19"/>
    </row>
    <row r="9" spans="1:19" ht="12.75">
      <c r="A9" s="11"/>
      <c r="B9" s="11" t="s">
        <v>4</v>
      </c>
      <c r="C9" s="5" t="s">
        <v>5</v>
      </c>
      <c r="D9" s="72" t="s">
        <v>43</v>
      </c>
      <c r="E9" s="61" t="s">
        <v>43</v>
      </c>
      <c r="F9" s="61" t="s">
        <v>43</v>
      </c>
      <c r="G9" s="72" t="s">
        <v>43</v>
      </c>
      <c r="H9" s="61" t="s">
        <v>43</v>
      </c>
      <c r="I9" s="61" t="s">
        <v>43</v>
      </c>
      <c r="J9" s="24" t="s">
        <v>43</v>
      </c>
      <c r="K9" s="24" t="s">
        <v>43</v>
      </c>
      <c r="L9" s="24" t="s">
        <v>43</v>
      </c>
      <c r="M9" s="19"/>
      <c r="N9" s="19"/>
      <c r="O9" s="19"/>
      <c r="P9" s="19"/>
      <c r="Q9" s="19"/>
      <c r="R9" s="19"/>
      <c r="S9" s="19"/>
    </row>
    <row r="10" spans="1:19" ht="12.75">
      <c r="A10" s="12"/>
      <c r="B10" s="12"/>
      <c r="C10" s="6"/>
      <c r="D10" s="73" t="s">
        <v>9</v>
      </c>
      <c r="E10" s="62" t="s">
        <v>64</v>
      </c>
      <c r="F10" s="62" t="s">
        <v>68</v>
      </c>
      <c r="G10" s="73" t="s">
        <v>9</v>
      </c>
      <c r="H10" s="62" t="s">
        <v>64</v>
      </c>
      <c r="I10" s="62" t="s">
        <v>68</v>
      </c>
      <c r="J10" s="25" t="s">
        <v>9</v>
      </c>
      <c r="K10" s="25" t="s">
        <v>64</v>
      </c>
      <c r="L10" s="25" t="s">
        <v>68</v>
      </c>
      <c r="M10" s="19"/>
      <c r="N10" s="19"/>
      <c r="O10" s="19"/>
      <c r="P10" s="19"/>
      <c r="Q10" s="19"/>
      <c r="R10" s="19"/>
      <c r="S10" s="19"/>
    </row>
    <row r="11" spans="1:19" ht="12.75">
      <c r="A11" s="45" t="s">
        <v>6</v>
      </c>
      <c r="B11" s="45"/>
      <c r="C11" s="46" t="s">
        <v>44</v>
      </c>
      <c r="D11" s="53">
        <f>SUM(D12:D15)</f>
        <v>0</v>
      </c>
      <c r="E11" s="53">
        <f>SUM(E12:E15)</f>
        <v>0</v>
      </c>
      <c r="F11" s="53">
        <v>0</v>
      </c>
      <c r="G11" s="53">
        <f>SUM(G12:G15)</f>
        <v>700000</v>
      </c>
      <c r="H11" s="53">
        <f>SUM(H12:H15)</f>
        <v>0</v>
      </c>
      <c r="I11" s="53">
        <v>0</v>
      </c>
      <c r="J11" s="47">
        <f>D11+G11</f>
        <v>700000</v>
      </c>
      <c r="K11" s="47">
        <f>E11+H11</f>
        <v>0</v>
      </c>
      <c r="L11" s="47">
        <f>F11+I11</f>
        <v>0</v>
      </c>
      <c r="M11" s="19"/>
      <c r="N11" s="19"/>
      <c r="O11" s="19"/>
      <c r="P11" s="19"/>
      <c r="Q11" s="19"/>
      <c r="R11" s="19"/>
      <c r="S11" s="19"/>
    </row>
    <row r="12" spans="1:19" ht="12.75">
      <c r="A12" s="9"/>
      <c r="B12" s="9"/>
      <c r="C12" s="5" t="s">
        <v>37</v>
      </c>
      <c r="D12" s="28"/>
      <c r="E12" s="63"/>
      <c r="F12" s="63"/>
      <c r="G12" s="30">
        <v>50800</v>
      </c>
      <c r="H12" s="63">
        <v>0</v>
      </c>
      <c r="I12" s="63">
        <v>0</v>
      </c>
      <c r="J12" s="31"/>
      <c r="K12" s="31"/>
      <c r="L12" s="31"/>
      <c r="M12" s="19"/>
      <c r="N12" s="19"/>
      <c r="O12" s="19"/>
      <c r="P12" s="19"/>
      <c r="Q12" s="19"/>
      <c r="R12" s="19"/>
      <c r="S12" s="19"/>
    </row>
    <row r="13" spans="1:19" ht="12.75">
      <c r="A13" s="9"/>
      <c r="B13" s="9"/>
      <c r="C13" s="64" t="s">
        <v>38</v>
      </c>
      <c r="D13" s="30"/>
      <c r="E13" s="63"/>
      <c r="F13" s="63"/>
      <c r="G13" s="30">
        <v>500380</v>
      </c>
      <c r="H13" s="63">
        <v>0</v>
      </c>
      <c r="I13" s="63">
        <v>0</v>
      </c>
      <c r="J13" s="31"/>
      <c r="K13" s="31"/>
      <c r="L13" s="31"/>
      <c r="M13" s="19"/>
      <c r="N13" s="19"/>
      <c r="O13" s="19"/>
      <c r="P13" s="19"/>
      <c r="Q13" s="19"/>
      <c r="R13" s="19"/>
      <c r="S13" s="19"/>
    </row>
    <row r="14" spans="1:19" ht="12.75">
      <c r="A14" s="9"/>
      <c r="B14" s="9"/>
      <c r="C14" s="64" t="s">
        <v>39</v>
      </c>
      <c r="D14" s="30"/>
      <c r="E14" s="63"/>
      <c r="F14" s="63"/>
      <c r="G14" s="30">
        <v>148820</v>
      </c>
      <c r="H14" s="63">
        <v>0</v>
      </c>
      <c r="I14" s="63">
        <v>0</v>
      </c>
      <c r="J14" s="31"/>
      <c r="K14" s="31"/>
      <c r="L14" s="31"/>
      <c r="M14" s="19"/>
      <c r="N14" s="19"/>
      <c r="O14" s="19"/>
      <c r="P14" s="19"/>
      <c r="Q14" s="19"/>
      <c r="R14" s="19"/>
      <c r="S14" s="19"/>
    </row>
    <row r="15" spans="1:19" ht="12.75">
      <c r="A15" s="9"/>
      <c r="B15" s="9"/>
      <c r="C15" s="5"/>
      <c r="D15" s="28"/>
      <c r="E15" s="63"/>
      <c r="F15" s="63"/>
      <c r="G15" s="30"/>
      <c r="H15" s="63"/>
      <c r="I15" s="63"/>
      <c r="J15" s="31"/>
      <c r="K15" s="70"/>
      <c r="L15" s="70"/>
      <c r="M15" s="19"/>
      <c r="N15" s="19"/>
      <c r="O15" s="19"/>
      <c r="P15" s="19"/>
      <c r="Q15" s="19"/>
      <c r="R15" s="19"/>
      <c r="S15" s="19"/>
    </row>
    <row r="16" spans="1:19" ht="12.75">
      <c r="A16" s="45" t="s">
        <v>24</v>
      </c>
      <c r="B16" s="45"/>
      <c r="C16" s="46" t="s">
        <v>28</v>
      </c>
      <c r="D16" s="53">
        <f>SUM(D17:D18)</f>
        <v>0</v>
      </c>
      <c r="E16" s="53">
        <f>SUM(E17:E18)</f>
        <v>0</v>
      </c>
      <c r="F16" s="53">
        <v>0</v>
      </c>
      <c r="G16" s="53">
        <f>SUM(G17:G18)</f>
        <v>1500000</v>
      </c>
      <c r="H16" s="53">
        <f>SUM(H17:H18)</f>
        <v>1192000</v>
      </c>
      <c r="I16" s="53">
        <v>0</v>
      </c>
      <c r="J16" s="53">
        <f>D16+G16</f>
        <v>1500000</v>
      </c>
      <c r="K16" s="47">
        <f>E16+H16</f>
        <v>1192000</v>
      </c>
      <c r="L16" s="47">
        <v>0</v>
      </c>
      <c r="M16" s="19"/>
      <c r="N16" s="19"/>
      <c r="O16" s="19"/>
      <c r="P16" s="19"/>
      <c r="Q16" s="19"/>
      <c r="R16" s="19"/>
      <c r="S16" s="19"/>
    </row>
    <row r="17" spans="1:19" ht="12.75">
      <c r="A17" s="9"/>
      <c r="B17" s="9"/>
      <c r="C17" s="5" t="s">
        <v>29</v>
      </c>
      <c r="D17" s="30"/>
      <c r="E17" s="63"/>
      <c r="F17" s="63"/>
      <c r="G17" s="30">
        <v>1500000</v>
      </c>
      <c r="H17" s="63">
        <v>1192000</v>
      </c>
      <c r="I17" s="63">
        <v>0</v>
      </c>
      <c r="J17" s="31"/>
      <c r="K17" s="31"/>
      <c r="L17" s="31"/>
      <c r="M17" s="19"/>
      <c r="N17" s="19"/>
      <c r="O17" s="19"/>
      <c r="P17" s="19"/>
      <c r="Q17" s="19"/>
      <c r="R17" s="19"/>
      <c r="S17" s="19"/>
    </row>
    <row r="18" spans="1:19" ht="12.75">
      <c r="A18" s="9"/>
      <c r="B18" s="9"/>
      <c r="C18" s="5"/>
      <c r="D18" s="28"/>
      <c r="E18" s="30"/>
      <c r="F18" s="30"/>
      <c r="G18" s="30"/>
      <c r="H18" s="63"/>
      <c r="I18" s="63"/>
      <c r="J18" s="31"/>
      <c r="K18" s="70"/>
      <c r="L18" s="70"/>
      <c r="M18" s="19"/>
      <c r="N18" s="19"/>
      <c r="O18" s="19"/>
      <c r="P18" s="19"/>
      <c r="Q18" s="19"/>
      <c r="R18" s="19"/>
      <c r="S18" s="19"/>
    </row>
    <row r="19" spans="1:19" ht="12.75">
      <c r="A19" s="45" t="s">
        <v>25</v>
      </c>
      <c r="B19" s="45"/>
      <c r="C19" s="49" t="s">
        <v>30</v>
      </c>
      <c r="D19" s="53">
        <f>SUM(D20:D25)</f>
        <v>0</v>
      </c>
      <c r="E19" s="53">
        <f>SUM(E20:E25)</f>
        <v>0</v>
      </c>
      <c r="F19" s="53">
        <v>0</v>
      </c>
      <c r="G19" s="53">
        <v>0</v>
      </c>
      <c r="H19" s="53">
        <v>700000</v>
      </c>
      <c r="I19" s="53">
        <v>0</v>
      </c>
      <c r="J19" s="47">
        <f>D19+G19</f>
        <v>0</v>
      </c>
      <c r="K19" s="47">
        <f>E19+H19</f>
        <v>700000</v>
      </c>
      <c r="L19" s="47">
        <v>0</v>
      </c>
      <c r="M19" s="19"/>
      <c r="N19" s="19"/>
      <c r="O19" s="19"/>
      <c r="P19" s="19"/>
      <c r="Q19" s="19"/>
      <c r="R19" s="19"/>
      <c r="S19" s="19"/>
    </row>
    <row r="20" spans="1:19" ht="12.75">
      <c r="A20" s="9"/>
      <c r="B20" s="9"/>
      <c r="C20" s="37" t="s">
        <v>45</v>
      </c>
      <c r="D20" s="74">
        <v>0</v>
      </c>
      <c r="E20" s="76">
        <v>0</v>
      </c>
      <c r="F20" s="76"/>
      <c r="G20" s="74">
        <v>0</v>
      </c>
      <c r="H20" s="76">
        <v>700000</v>
      </c>
      <c r="I20" s="76"/>
      <c r="J20" s="31"/>
      <c r="K20" s="31"/>
      <c r="L20" s="31"/>
      <c r="M20" s="19"/>
      <c r="N20" s="19"/>
      <c r="O20" s="19"/>
      <c r="P20" s="19"/>
      <c r="Q20" s="19"/>
      <c r="R20" s="19"/>
      <c r="S20" s="19"/>
    </row>
    <row r="21" spans="1:19" ht="12.75">
      <c r="A21" s="9"/>
      <c r="B21" s="9"/>
      <c r="C21" s="37"/>
      <c r="D21" s="74"/>
      <c r="E21" s="75"/>
      <c r="F21" s="75"/>
      <c r="G21" s="74"/>
      <c r="H21" s="76"/>
      <c r="I21" s="76"/>
      <c r="J21" s="31"/>
      <c r="K21" s="31"/>
      <c r="L21" s="31"/>
      <c r="M21" s="19"/>
      <c r="N21" s="19"/>
      <c r="O21" s="19"/>
      <c r="P21" s="19"/>
      <c r="Q21" s="19"/>
      <c r="R21" s="19"/>
      <c r="S21" s="19"/>
    </row>
    <row r="22" spans="1:19" ht="25.5">
      <c r="A22" s="45" t="s">
        <v>10</v>
      </c>
      <c r="B22" s="45"/>
      <c r="C22" s="49" t="s">
        <v>35</v>
      </c>
      <c r="D22" s="53">
        <v>0</v>
      </c>
      <c r="E22" s="53">
        <v>0</v>
      </c>
      <c r="F22" s="53">
        <v>110700</v>
      </c>
      <c r="G22" s="53">
        <v>60000</v>
      </c>
      <c r="H22" s="53">
        <v>0</v>
      </c>
      <c r="I22" s="53">
        <v>0</v>
      </c>
      <c r="J22" s="47">
        <f>D22+G22</f>
        <v>60000</v>
      </c>
      <c r="K22" s="47">
        <f>E22+H22</f>
        <v>0</v>
      </c>
      <c r="L22" s="47">
        <v>110700</v>
      </c>
      <c r="M22" s="19"/>
      <c r="N22" s="19"/>
      <c r="O22" s="19"/>
      <c r="P22" s="19"/>
      <c r="Q22" s="19"/>
      <c r="R22" s="19"/>
      <c r="S22" s="19"/>
    </row>
    <row r="23" spans="1:19" ht="12.75">
      <c r="A23" s="9"/>
      <c r="B23" s="9"/>
      <c r="C23" s="37" t="s">
        <v>46</v>
      </c>
      <c r="D23" s="74"/>
      <c r="E23" s="75"/>
      <c r="F23" s="75"/>
      <c r="G23" s="74">
        <v>60000</v>
      </c>
      <c r="H23" s="76">
        <v>0</v>
      </c>
      <c r="I23" s="76"/>
      <c r="J23" s="31"/>
      <c r="K23" s="31"/>
      <c r="L23" s="31"/>
      <c r="M23" s="19"/>
      <c r="N23" s="19"/>
      <c r="O23" s="19"/>
      <c r="P23" s="19"/>
      <c r="Q23" s="19"/>
      <c r="R23" s="19"/>
      <c r="S23" s="19"/>
    </row>
    <row r="24" spans="1:19" ht="12.75">
      <c r="A24" s="9"/>
      <c r="B24" s="9"/>
      <c r="C24" s="37" t="s">
        <v>69</v>
      </c>
      <c r="D24" s="74"/>
      <c r="E24" s="75"/>
      <c r="F24" s="76">
        <v>110700</v>
      </c>
      <c r="G24" s="74"/>
      <c r="H24" s="76"/>
      <c r="I24" s="76"/>
      <c r="J24" s="31"/>
      <c r="K24" s="31"/>
      <c r="L24" s="31"/>
      <c r="M24" s="19"/>
      <c r="N24" s="19"/>
      <c r="O24" s="19"/>
      <c r="P24" s="19"/>
      <c r="Q24" s="19"/>
      <c r="R24" s="19"/>
      <c r="S24" s="19"/>
    </row>
    <row r="25" spans="1:19" ht="12.75">
      <c r="A25" s="9"/>
      <c r="B25" s="9"/>
      <c r="C25" s="37"/>
      <c r="D25" s="74"/>
      <c r="E25" s="75"/>
      <c r="F25" s="75"/>
      <c r="G25" s="74"/>
      <c r="H25" s="76"/>
      <c r="I25" s="76"/>
      <c r="J25" s="31"/>
      <c r="K25" s="31"/>
      <c r="L25" s="31"/>
      <c r="M25" s="19"/>
      <c r="N25" s="19"/>
      <c r="O25" s="19"/>
      <c r="P25" s="19"/>
      <c r="Q25" s="19"/>
      <c r="R25" s="19"/>
      <c r="S25" s="19"/>
    </row>
    <row r="26" spans="1:19" s="14" customFormat="1" ht="12.75">
      <c r="A26" s="45" t="s">
        <v>15</v>
      </c>
      <c r="B26" s="45"/>
      <c r="C26" s="52" t="s">
        <v>31</v>
      </c>
      <c r="D26" s="53">
        <f>SUM(D27:D33)</f>
        <v>34750000</v>
      </c>
      <c r="E26" s="53">
        <f>SUM(E27:E33)</f>
        <v>2197000</v>
      </c>
      <c r="F26" s="53">
        <v>2194819</v>
      </c>
      <c r="G26" s="53">
        <f>SUM(G27:G33)</f>
        <v>0</v>
      </c>
      <c r="H26" s="53">
        <f>SUM(H27:H33)</f>
        <v>78887650</v>
      </c>
      <c r="I26" s="53">
        <v>377388</v>
      </c>
      <c r="J26" s="47">
        <v>34750000</v>
      </c>
      <c r="K26" s="47">
        <f>E26+H26</f>
        <v>81084650</v>
      </c>
      <c r="L26" s="47">
        <v>2572207</v>
      </c>
      <c r="M26" s="20"/>
      <c r="N26" s="20"/>
      <c r="O26" s="20"/>
      <c r="P26" s="20"/>
      <c r="Q26" s="20"/>
      <c r="R26" s="20"/>
      <c r="S26" s="20"/>
    </row>
    <row r="27" spans="1:19" ht="12.75">
      <c r="A27" s="9"/>
      <c r="B27" s="9"/>
      <c r="C27" s="21" t="s">
        <v>41</v>
      </c>
      <c r="D27" s="30">
        <v>1750000</v>
      </c>
      <c r="E27" s="63">
        <v>2077000</v>
      </c>
      <c r="F27" s="63">
        <v>2074819</v>
      </c>
      <c r="G27" s="30"/>
      <c r="H27" s="63"/>
      <c r="I27" s="63"/>
      <c r="J27" s="31"/>
      <c r="K27" s="31"/>
      <c r="L27" s="31"/>
      <c r="M27" s="19"/>
      <c r="N27" s="19"/>
      <c r="O27" s="19"/>
      <c r="P27" s="19"/>
      <c r="Q27" s="19"/>
      <c r="R27" s="19"/>
      <c r="S27" s="19"/>
    </row>
    <row r="28" spans="1:19" ht="12.75">
      <c r="A28" s="9"/>
      <c r="B28" s="9"/>
      <c r="C28" s="21" t="s">
        <v>67</v>
      </c>
      <c r="D28" s="30">
        <v>0</v>
      </c>
      <c r="E28" s="63">
        <v>120000</v>
      </c>
      <c r="F28" s="63">
        <v>120000</v>
      </c>
      <c r="G28" s="30"/>
      <c r="H28" s="63"/>
      <c r="I28" s="63"/>
      <c r="J28" s="31"/>
      <c r="K28" s="31"/>
      <c r="L28" s="31"/>
      <c r="M28" s="19"/>
      <c r="N28" s="19"/>
      <c r="O28" s="19"/>
      <c r="P28" s="19"/>
      <c r="Q28" s="19"/>
      <c r="R28" s="19"/>
      <c r="S28" s="19"/>
    </row>
    <row r="29" spans="1:19" ht="12.75">
      <c r="A29" s="9"/>
      <c r="B29" s="9"/>
      <c r="C29" s="77" t="s">
        <v>40</v>
      </c>
      <c r="D29" s="30">
        <v>33000000</v>
      </c>
      <c r="E29" s="63">
        <v>0</v>
      </c>
      <c r="F29" s="63">
        <v>0</v>
      </c>
      <c r="G29" s="30"/>
      <c r="H29" s="63"/>
      <c r="I29" s="63"/>
      <c r="J29" s="31"/>
      <c r="K29" s="31"/>
      <c r="L29" s="31"/>
      <c r="M29" s="19"/>
      <c r="N29" s="19"/>
      <c r="O29" s="19"/>
      <c r="P29" s="19"/>
      <c r="Q29" s="19"/>
      <c r="R29" s="19"/>
      <c r="S29" s="19"/>
    </row>
    <row r="30" spans="1:19" ht="12.75">
      <c r="A30" s="9"/>
      <c r="B30" s="9"/>
      <c r="C30" s="77" t="s">
        <v>47</v>
      </c>
      <c r="D30" s="30"/>
      <c r="E30" s="63"/>
      <c r="F30" s="63"/>
      <c r="G30" s="30">
        <v>0</v>
      </c>
      <c r="H30" s="63">
        <v>78509650</v>
      </c>
      <c r="I30" s="63">
        <v>0</v>
      </c>
      <c r="J30" s="31"/>
      <c r="K30" s="31"/>
      <c r="L30" s="31"/>
      <c r="M30" s="19"/>
      <c r="N30" s="19"/>
      <c r="O30" s="19"/>
      <c r="P30" s="19"/>
      <c r="Q30" s="19"/>
      <c r="R30" s="19"/>
      <c r="S30" s="19"/>
    </row>
    <row r="31" spans="1:19" ht="12.75">
      <c r="A31" s="9"/>
      <c r="B31" s="9"/>
      <c r="C31" s="77" t="s">
        <v>65</v>
      </c>
      <c r="D31" s="30"/>
      <c r="E31" s="63"/>
      <c r="F31" s="63"/>
      <c r="G31" s="30">
        <v>0</v>
      </c>
      <c r="H31" s="63">
        <v>336000</v>
      </c>
      <c r="I31" s="63">
        <v>335900</v>
      </c>
      <c r="J31" s="31"/>
      <c r="K31" s="31"/>
      <c r="L31" s="31"/>
      <c r="M31" s="19"/>
      <c r="N31" s="19"/>
      <c r="O31" s="19"/>
      <c r="P31" s="19"/>
      <c r="Q31" s="19"/>
      <c r="R31" s="19"/>
      <c r="S31" s="19"/>
    </row>
    <row r="32" spans="1:19" ht="12.75">
      <c r="A32" s="9"/>
      <c r="B32" s="9"/>
      <c r="C32" s="77" t="s">
        <v>66</v>
      </c>
      <c r="D32" s="30"/>
      <c r="E32" s="63"/>
      <c r="F32" s="63"/>
      <c r="G32" s="30">
        <v>0</v>
      </c>
      <c r="H32" s="63">
        <v>42000</v>
      </c>
      <c r="I32" s="63">
        <v>41488</v>
      </c>
      <c r="J32" s="31"/>
      <c r="K32" s="31"/>
      <c r="L32" s="31"/>
      <c r="M32" s="19"/>
      <c r="N32" s="19"/>
      <c r="O32" s="19"/>
      <c r="P32" s="19"/>
      <c r="Q32" s="19"/>
      <c r="R32" s="19"/>
      <c r="S32" s="19"/>
    </row>
    <row r="33" spans="1:19" ht="12.75">
      <c r="A33" s="9"/>
      <c r="B33" s="9"/>
      <c r="C33" s="5"/>
      <c r="D33" s="30"/>
      <c r="E33" s="57"/>
      <c r="F33" s="57"/>
      <c r="G33" s="30"/>
      <c r="H33" s="63"/>
      <c r="I33" s="63"/>
      <c r="J33" s="31"/>
      <c r="K33" s="70"/>
      <c r="L33" s="70"/>
      <c r="M33" s="19"/>
      <c r="N33" s="19"/>
      <c r="O33" s="19"/>
      <c r="P33" s="19"/>
      <c r="Q33" s="19"/>
      <c r="R33" s="19"/>
      <c r="S33" s="19"/>
    </row>
    <row r="34" spans="1:12" s="35" customFormat="1" ht="15" customHeight="1">
      <c r="A34" s="48" t="s">
        <v>26</v>
      </c>
      <c r="B34" s="48"/>
      <c r="C34" s="49" t="s">
        <v>32</v>
      </c>
      <c r="D34" s="47">
        <f>SUM(D35:D52)</f>
        <v>0</v>
      </c>
      <c r="E34" s="47">
        <f>SUM(E35:E38)</f>
        <v>8950000</v>
      </c>
      <c r="F34" s="47">
        <v>9526270</v>
      </c>
      <c r="G34" s="47">
        <f>SUM(G35:G38)</f>
        <v>37400000</v>
      </c>
      <c r="H34" s="47">
        <f>SUM(H35:H38)</f>
        <v>12000000</v>
      </c>
      <c r="I34" s="47">
        <v>0</v>
      </c>
      <c r="J34" s="47">
        <v>37400000</v>
      </c>
      <c r="K34" s="47">
        <v>20950000</v>
      </c>
      <c r="L34" s="47">
        <v>9526270</v>
      </c>
    </row>
    <row r="35" spans="1:19" s="40" customFormat="1" ht="12.75">
      <c r="A35" s="36"/>
      <c r="B35" s="36"/>
      <c r="C35" s="37" t="s">
        <v>48</v>
      </c>
      <c r="D35" s="65">
        <v>0</v>
      </c>
      <c r="E35" s="38">
        <v>8950000</v>
      </c>
      <c r="F35" s="38">
        <v>8827770</v>
      </c>
      <c r="G35" s="38">
        <v>25400000</v>
      </c>
      <c r="H35" s="59">
        <v>0</v>
      </c>
      <c r="I35" s="59"/>
      <c r="J35" s="36"/>
      <c r="K35" s="36"/>
      <c r="L35" s="36"/>
      <c r="M35" s="39"/>
      <c r="N35" s="39"/>
      <c r="O35" s="39"/>
      <c r="P35" s="39"/>
      <c r="Q35" s="39"/>
      <c r="R35" s="39"/>
      <c r="S35" s="39"/>
    </row>
    <row r="36" spans="1:19" s="40" customFormat="1" ht="12.75">
      <c r="A36" s="36"/>
      <c r="B36" s="36"/>
      <c r="C36" s="37" t="s">
        <v>49</v>
      </c>
      <c r="D36" s="65"/>
      <c r="E36" s="38"/>
      <c r="F36" s="38"/>
      <c r="G36" s="38">
        <v>12000000</v>
      </c>
      <c r="H36" s="59">
        <v>12000000</v>
      </c>
      <c r="I36" s="59"/>
      <c r="J36" s="36"/>
      <c r="K36" s="36"/>
      <c r="L36" s="36"/>
      <c r="M36" s="39"/>
      <c r="N36" s="39"/>
      <c r="O36" s="39"/>
      <c r="P36" s="39"/>
      <c r="Q36" s="39"/>
      <c r="R36" s="39"/>
      <c r="S36" s="39"/>
    </row>
    <row r="37" spans="1:19" s="40" customFormat="1" ht="12.75">
      <c r="A37" s="36"/>
      <c r="B37" s="36"/>
      <c r="C37" s="37" t="s">
        <v>70</v>
      </c>
      <c r="D37" s="65">
        <v>0</v>
      </c>
      <c r="E37" s="38">
        <v>0</v>
      </c>
      <c r="F37" s="38">
        <v>698500</v>
      </c>
      <c r="G37" s="38"/>
      <c r="H37" s="59"/>
      <c r="I37" s="59"/>
      <c r="J37" s="36"/>
      <c r="K37" s="36"/>
      <c r="L37" s="36"/>
      <c r="M37" s="39"/>
      <c r="N37" s="39"/>
      <c r="O37" s="39"/>
      <c r="P37" s="39"/>
      <c r="Q37" s="39"/>
      <c r="R37" s="39"/>
      <c r="S37" s="39"/>
    </row>
    <row r="38" spans="1:19" s="40" customFormat="1" ht="12.75">
      <c r="A38" s="36"/>
      <c r="B38" s="36"/>
      <c r="C38" s="37"/>
      <c r="D38" s="65"/>
      <c r="E38" s="38"/>
      <c r="F38" s="38"/>
      <c r="G38" s="38"/>
      <c r="H38" s="59"/>
      <c r="I38" s="59"/>
      <c r="J38" s="36"/>
      <c r="K38" s="36"/>
      <c r="L38" s="36"/>
      <c r="M38" s="39"/>
      <c r="N38" s="39"/>
      <c r="O38" s="39"/>
      <c r="P38" s="39"/>
      <c r="Q38" s="39"/>
      <c r="R38" s="39"/>
      <c r="S38" s="39"/>
    </row>
    <row r="39" spans="1:19" s="40" customFormat="1" ht="12.75">
      <c r="A39" s="48" t="s">
        <v>27</v>
      </c>
      <c r="B39" s="48"/>
      <c r="C39" s="49" t="s">
        <v>50</v>
      </c>
      <c r="D39" s="47">
        <f>SUM(D40:D56)</f>
        <v>0</v>
      </c>
      <c r="E39" s="47">
        <f>SUM(E40:E56)</f>
        <v>0</v>
      </c>
      <c r="F39" s="47">
        <v>0</v>
      </c>
      <c r="G39" s="47">
        <f>SUM(G40:G42)</f>
        <v>400000</v>
      </c>
      <c r="H39" s="47">
        <f>SUM(H40:H42)</f>
        <v>701100</v>
      </c>
      <c r="I39" s="47">
        <v>701100</v>
      </c>
      <c r="J39" s="47">
        <v>400000</v>
      </c>
      <c r="K39" s="47">
        <v>701100</v>
      </c>
      <c r="L39" s="47">
        <v>701100</v>
      </c>
      <c r="M39" s="39"/>
      <c r="N39" s="39"/>
      <c r="O39" s="39"/>
      <c r="P39" s="39"/>
      <c r="Q39" s="39"/>
      <c r="R39" s="39"/>
      <c r="S39" s="39"/>
    </row>
    <row r="40" spans="1:19" s="40" customFormat="1" ht="12.75">
      <c r="A40" s="36"/>
      <c r="B40" s="36"/>
      <c r="C40" s="37" t="s">
        <v>51</v>
      </c>
      <c r="D40" s="65"/>
      <c r="E40" s="38"/>
      <c r="F40" s="38"/>
      <c r="G40" s="38">
        <v>400000</v>
      </c>
      <c r="H40" s="59">
        <v>300000</v>
      </c>
      <c r="I40" s="59">
        <v>300000</v>
      </c>
      <c r="J40" s="36"/>
      <c r="K40" s="36"/>
      <c r="L40" s="36"/>
      <c r="M40" s="39"/>
      <c r="N40" s="39"/>
      <c r="O40" s="39"/>
      <c r="P40" s="39"/>
      <c r="Q40" s="39"/>
      <c r="R40" s="39"/>
      <c r="S40" s="39"/>
    </row>
    <row r="41" spans="1:19" s="40" customFormat="1" ht="12.75">
      <c r="A41" s="36"/>
      <c r="B41" s="36"/>
      <c r="C41" s="37" t="s">
        <v>52</v>
      </c>
      <c r="D41" s="65"/>
      <c r="E41" s="38"/>
      <c r="F41" s="38"/>
      <c r="G41" s="38">
        <v>0</v>
      </c>
      <c r="H41" s="59">
        <v>401100</v>
      </c>
      <c r="I41" s="59">
        <v>401100</v>
      </c>
      <c r="J41" s="36"/>
      <c r="K41" s="36"/>
      <c r="L41" s="36"/>
      <c r="M41" s="39"/>
      <c r="N41" s="39"/>
      <c r="O41" s="39"/>
      <c r="P41" s="39"/>
      <c r="Q41" s="39"/>
      <c r="R41" s="39"/>
      <c r="S41" s="39"/>
    </row>
    <row r="42" spans="1:19" s="40" customFormat="1" ht="12.75">
      <c r="A42" s="36"/>
      <c r="B42" s="36"/>
      <c r="C42" s="37"/>
      <c r="D42" s="65"/>
      <c r="E42" s="38"/>
      <c r="F42" s="38"/>
      <c r="G42" s="38"/>
      <c r="H42" s="59"/>
      <c r="I42" s="59"/>
      <c r="J42" s="36"/>
      <c r="K42" s="36"/>
      <c r="L42" s="36"/>
      <c r="M42" s="39"/>
      <c r="N42" s="39"/>
      <c r="O42" s="39"/>
      <c r="P42" s="39"/>
      <c r="Q42" s="39"/>
      <c r="R42" s="39"/>
      <c r="S42" s="39"/>
    </row>
    <row r="43" spans="1:19" s="40" customFormat="1" ht="12.75">
      <c r="A43" s="48" t="s">
        <v>21</v>
      </c>
      <c r="B43" s="48"/>
      <c r="C43" s="49" t="s">
        <v>53</v>
      </c>
      <c r="D43" s="47">
        <f>SUM(D44:D60)</f>
        <v>0</v>
      </c>
      <c r="E43" s="47">
        <f>SUM(E44:E60)</f>
        <v>0</v>
      </c>
      <c r="F43" s="47">
        <v>0</v>
      </c>
      <c r="G43" s="47">
        <f>SUM(G44:G44)</f>
        <v>2358000</v>
      </c>
      <c r="H43" s="47">
        <f>SUM(H44:H44)</f>
        <v>3642625</v>
      </c>
      <c r="I43" s="47">
        <v>3642625</v>
      </c>
      <c r="J43" s="47">
        <v>2358000</v>
      </c>
      <c r="K43" s="47">
        <v>3642625</v>
      </c>
      <c r="L43" s="47">
        <v>3642625</v>
      </c>
      <c r="M43" s="39"/>
      <c r="N43" s="39"/>
      <c r="O43" s="39"/>
      <c r="P43" s="39"/>
      <c r="Q43" s="39"/>
      <c r="R43" s="39"/>
      <c r="S43" s="39"/>
    </row>
    <row r="44" spans="1:19" s="40" customFormat="1" ht="12.75">
      <c r="A44" s="36"/>
      <c r="B44" s="36"/>
      <c r="C44" s="37" t="s">
        <v>54</v>
      </c>
      <c r="D44" s="65"/>
      <c r="E44" s="38"/>
      <c r="F44" s="38"/>
      <c r="G44" s="38">
        <v>2358000</v>
      </c>
      <c r="H44" s="59">
        <v>3642625</v>
      </c>
      <c r="I44" s="59">
        <v>3642625</v>
      </c>
      <c r="J44" s="36"/>
      <c r="K44" s="36"/>
      <c r="L44" s="36"/>
      <c r="M44" s="39"/>
      <c r="N44" s="39"/>
      <c r="O44" s="39"/>
      <c r="P44" s="39"/>
      <c r="Q44" s="39"/>
      <c r="R44" s="39"/>
      <c r="S44" s="39"/>
    </row>
    <row r="45" spans="1:19" s="40" customFormat="1" ht="12.75">
      <c r="A45" s="36"/>
      <c r="B45" s="36"/>
      <c r="C45" s="37"/>
      <c r="D45" s="65"/>
      <c r="E45" s="38"/>
      <c r="F45" s="38"/>
      <c r="G45" s="38"/>
      <c r="H45" s="59"/>
      <c r="I45" s="59"/>
      <c r="J45" s="36"/>
      <c r="K45" s="36"/>
      <c r="L45" s="36"/>
      <c r="M45" s="39"/>
      <c r="N45" s="39"/>
      <c r="O45" s="39"/>
      <c r="P45" s="39"/>
      <c r="Q45" s="39"/>
      <c r="R45" s="39"/>
      <c r="S45" s="39"/>
    </row>
    <row r="46" spans="1:19" s="40" customFormat="1" ht="25.5">
      <c r="A46" s="48" t="s">
        <v>55</v>
      </c>
      <c r="B46" s="48"/>
      <c r="C46" s="49" t="s">
        <v>56</v>
      </c>
      <c r="D46" s="47">
        <f>SUM(D47:D63)</f>
        <v>0</v>
      </c>
      <c r="E46" s="47">
        <f>SUM(E47:E63)</f>
        <v>0</v>
      </c>
      <c r="F46" s="47">
        <v>0</v>
      </c>
      <c r="G46" s="47">
        <f>SUM(G47:G63)</f>
        <v>600000</v>
      </c>
      <c r="H46" s="47">
        <f>SUM(H47:H49)</f>
        <v>6533655</v>
      </c>
      <c r="I46" s="47">
        <v>6533655</v>
      </c>
      <c r="J46" s="47">
        <v>600000</v>
      </c>
      <c r="K46" s="47">
        <v>6533655</v>
      </c>
      <c r="L46" s="47">
        <v>6533655</v>
      </c>
      <c r="M46" s="39"/>
      <c r="N46" s="39"/>
      <c r="O46" s="39"/>
      <c r="P46" s="39"/>
      <c r="Q46" s="39"/>
      <c r="R46" s="39"/>
      <c r="S46" s="39"/>
    </row>
    <row r="47" spans="1:19" s="40" customFormat="1" ht="12.75">
      <c r="A47" s="36"/>
      <c r="B47" s="36"/>
      <c r="C47" s="37" t="s">
        <v>57</v>
      </c>
      <c r="D47" s="65"/>
      <c r="E47" s="38"/>
      <c r="F47" s="38"/>
      <c r="G47" s="38">
        <v>600000</v>
      </c>
      <c r="H47" s="59">
        <v>93989</v>
      </c>
      <c r="I47" s="59">
        <v>93989</v>
      </c>
      <c r="J47" s="36"/>
      <c r="K47" s="36"/>
      <c r="L47" s="36"/>
      <c r="M47" s="39"/>
      <c r="N47" s="39"/>
      <c r="O47" s="39"/>
      <c r="P47" s="39"/>
      <c r="Q47" s="39"/>
      <c r="R47" s="39"/>
      <c r="S47" s="39"/>
    </row>
    <row r="48" spans="1:19" s="40" customFormat="1" ht="12.75">
      <c r="A48" s="36"/>
      <c r="B48" s="36"/>
      <c r="C48" s="37" t="s">
        <v>58</v>
      </c>
      <c r="D48" s="65"/>
      <c r="E48" s="38"/>
      <c r="F48" s="38"/>
      <c r="G48" s="38">
        <v>0</v>
      </c>
      <c r="H48" s="59">
        <v>6439666</v>
      </c>
      <c r="I48" s="59">
        <v>6439666</v>
      </c>
      <c r="J48" s="36"/>
      <c r="K48" s="36"/>
      <c r="L48" s="36"/>
      <c r="M48" s="39"/>
      <c r="N48" s="39"/>
      <c r="O48" s="39"/>
      <c r="P48" s="39"/>
      <c r="Q48" s="39"/>
      <c r="R48" s="39"/>
      <c r="S48" s="39"/>
    </row>
    <row r="49" spans="1:19" s="40" customFormat="1" ht="12.75">
      <c r="A49" s="36"/>
      <c r="B49" s="36"/>
      <c r="C49" s="37"/>
      <c r="D49" s="65"/>
      <c r="E49" s="38"/>
      <c r="F49" s="38"/>
      <c r="G49" s="38"/>
      <c r="H49" s="59"/>
      <c r="I49" s="59"/>
      <c r="J49" s="36"/>
      <c r="K49" s="36"/>
      <c r="L49" s="36"/>
      <c r="M49" s="39"/>
      <c r="N49" s="39"/>
      <c r="O49" s="39"/>
      <c r="P49" s="39"/>
      <c r="Q49" s="39"/>
      <c r="R49" s="39"/>
      <c r="S49" s="39"/>
    </row>
    <row r="50" spans="1:19" s="40" customFormat="1" ht="12.75">
      <c r="A50" s="48" t="s">
        <v>59</v>
      </c>
      <c r="B50" s="48"/>
      <c r="C50" s="49" t="s">
        <v>60</v>
      </c>
      <c r="D50" s="47">
        <v>0</v>
      </c>
      <c r="E50" s="47">
        <v>0</v>
      </c>
      <c r="F50" s="47">
        <v>0</v>
      </c>
      <c r="G50" s="47">
        <f>SUM(G51:G67)</f>
        <v>0</v>
      </c>
      <c r="H50" s="47">
        <f>SUM(H51:H67)</f>
        <v>3150000</v>
      </c>
      <c r="I50" s="47">
        <v>3149999</v>
      </c>
      <c r="J50" s="47">
        <v>0</v>
      </c>
      <c r="K50" s="47">
        <v>3150000</v>
      </c>
      <c r="L50" s="47">
        <v>3149999</v>
      </c>
      <c r="M50" s="39"/>
      <c r="N50" s="39"/>
      <c r="O50" s="39"/>
      <c r="P50" s="39"/>
      <c r="Q50" s="39"/>
      <c r="R50" s="39"/>
      <c r="S50" s="39"/>
    </row>
    <row r="51" spans="1:19" s="40" customFormat="1" ht="12.75">
      <c r="A51" s="36"/>
      <c r="B51" s="36"/>
      <c r="C51" s="37" t="s">
        <v>61</v>
      </c>
      <c r="D51" s="65"/>
      <c r="E51" s="38"/>
      <c r="F51" s="38"/>
      <c r="G51" s="38">
        <v>0</v>
      </c>
      <c r="H51" s="59">
        <v>3150000</v>
      </c>
      <c r="I51" s="59">
        <v>3149999</v>
      </c>
      <c r="J51" s="36"/>
      <c r="K51" s="36"/>
      <c r="L51" s="36"/>
      <c r="M51" s="39"/>
      <c r="N51" s="39"/>
      <c r="O51" s="39"/>
      <c r="P51" s="39"/>
      <c r="Q51" s="39"/>
      <c r="R51" s="39"/>
      <c r="S51" s="39"/>
    </row>
    <row r="52" spans="1:19" ht="12.75">
      <c r="A52" s="9"/>
      <c r="B52" s="9"/>
      <c r="C52" s="32" t="s">
        <v>7</v>
      </c>
      <c r="D52" s="30"/>
      <c r="E52" s="9"/>
      <c r="F52" s="9"/>
      <c r="G52" s="9" t="s">
        <v>7</v>
      </c>
      <c r="H52" s="60"/>
      <c r="I52" s="60"/>
      <c r="J52" s="8"/>
      <c r="K52" s="70"/>
      <c r="L52" s="70"/>
      <c r="M52" s="19"/>
      <c r="N52" s="19"/>
      <c r="O52" s="19"/>
      <c r="P52" s="19"/>
      <c r="Q52" s="19"/>
      <c r="R52" s="19"/>
      <c r="S52" s="19"/>
    </row>
    <row r="53" spans="1:19" s="14" customFormat="1" ht="12.75" customHeight="1" hidden="1">
      <c r="A53" s="15" t="s">
        <v>15</v>
      </c>
      <c r="B53" s="15"/>
      <c r="C53" s="16" t="s">
        <v>16</v>
      </c>
      <c r="D53" s="66"/>
      <c r="E53" s="17"/>
      <c r="F53" s="17"/>
      <c r="G53" s="15">
        <f>SUM(G54:G55)</f>
        <v>0</v>
      </c>
      <c r="H53" s="17"/>
      <c r="I53" s="17"/>
      <c r="J53" s="13"/>
      <c r="K53" s="71"/>
      <c r="L53" s="71"/>
      <c r="M53" s="20"/>
      <c r="N53" s="20"/>
      <c r="O53" s="20"/>
      <c r="P53" s="20"/>
      <c r="Q53" s="20"/>
      <c r="R53" s="20"/>
      <c r="S53" s="20"/>
    </row>
    <row r="54" spans="1:19" ht="13.5" customHeight="1" hidden="1">
      <c r="A54" s="33"/>
      <c r="B54" s="9"/>
      <c r="C54" s="21" t="s">
        <v>17</v>
      </c>
      <c r="D54" s="30" t="s">
        <v>7</v>
      </c>
      <c r="E54" s="9"/>
      <c r="F54" s="9"/>
      <c r="G54" s="9"/>
      <c r="H54" s="60"/>
      <c r="I54" s="60"/>
      <c r="J54" s="8"/>
      <c r="K54" s="70"/>
      <c r="L54" s="70"/>
      <c r="M54" s="19"/>
      <c r="N54" s="19"/>
      <c r="O54" s="19"/>
      <c r="P54" s="19"/>
      <c r="Q54" s="19"/>
      <c r="R54" s="19"/>
      <c r="S54" s="19"/>
    </row>
    <row r="55" spans="1:19" ht="13.5" customHeight="1" hidden="1">
      <c r="A55" s="9"/>
      <c r="B55" s="9"/>
      <c r="C55" s="21" t="s">
        <v>18</v>
      </c>
      <c r="D55" s="30" t="s">
        <v>7</v>
      </c>
      <c r="E55" s="9"/>
      <c r="F55" s="9"/>
      <c r="G55" s="9"/>
      <c r="H55" s="60"/>
      <c r="I55" s="60"/>
      <c r="J55" s="8"/>
      <c r="K55" s="70"/>
      <c r="L55" s="70"/>
      <c r="M55" s="19"/>
      <c r="N55" s="19"/>
      <c r="O55" s="19"/>
      <c r="P55" s="19"/>
      <c r="Q55" s="19"/>
      <c r="R55" s="19"/>
      <c r="S55" s="19"/>
    </row>
    <row r="56" spans="1:19" ht="13.5" customHeight="1" hidden="1">
      <c r="A56" s="12"/>
      <c r="B56" s="12"/>
      <c r="C56" s="22"/>
      <c r="D56" s="67"/>
      <c r="E56" s="12"/>
      <c r="F56" s="12"/>
      <c r="G56" s="12"/>
      <c r="H56" s="34"/>
      <c r="I56" s="34"/>
      <c r="J56" s="26"/>
      <c r="K56" s="70"/>
      <c r="L56" s="70"/>
      <c r="M56" s="19"/>
      <c r="N56" s="19"/>
      <c r="O56" s="19"/>
      <c r="P56" s="19"/>
      <c r="Q56" s="19"/>
      <c r="R56" s="19"/>
      <c r="S56" s="19"/>
    </row>
    <row r="57" spans="1:19" s="2" customFormat="1" ht="12.75" hidden="1">
      <c r="A57" s="50" t="s">
        <v>21</v>
      </c>
      <c r="B57" s="50"/>
      <c r="C57" s="51" t="s">
        <v>19</v>
      </c>
      <c r="D57" s="47" t="s">
        <v>7</v>
      </c>
      <c r="E57" s="50"/>
      <c r="F57" s="50"/>
      <c r="G57" s="50">
        <f>SUM(G58:G59)</f>
        <v>0</v>
      </c>
      <c r="H57" s="58"/>
      <c r="I57" s="58"/>
      <c r="J57" s="50"/>
      <c r="K57" s="70"/>
      <c r="L57" s="70"/>
      <c r="M57" s="19"/>
      <c r="N57" s="19"/>
      <c r="O57" s="19"/>
      <c r="P57" s="19"/>
      <c r="Q57" s="19"/>
      <c r="R57" s="19"/>
      <c r="S57" s="19"/>
    </row>
    <row r="58" spans="1:19" ht="13.5" customHeight="1" hidden="1">
      <c r="A58" s="9"/>
      <c r="B58" s="5"/>
      <c r="C58" s="27" t="s">
        <v>20</v>
      </c>
      <c r="D58" s="29"/>
      <c r="E58" s="60"/>
      <c r="F58" s="60"/>
      <c r="G58" s="9"/>
      <c r="H58" s="60"/>
      <c r="I58" s="60"/>
      <c r="J58" s="8"/>
      <c r="K58" s="70"/>
      <c r="L58" s="70"/>
      <c r="M58" s="19"/>
      <c r="N58" s="19"/>
      <c r="O58" s="19"/>
      <c r="P58" s="19"/>
      <c r="Q58" s="19"/>
      <c r="R58" s="19"/>
      <c r="S58" s="19"/>
    </row>
    <row r="59" spans="1:19" ht="12.75" hidden="1">
      <c r="A59" s="9"/>
      <c r="B59" s="5"/>
      <c r="C59" s="9" t="s">
        <v>14</v>
      </c>
      <c r="D59" s="29"/>
      <c r="E59" s="60"/>
      <c r="F59" s="60"/>
      <c r="G59" s="9"/>
      <c r="H59" s="60"/>
      <c r="I59" s="60"/>
      <c r="J59" s="8"/>
      <c r="K59" s="70"/>
      <c r="L59" s="70"/>
      <c r="M59" s="19"/>
      <c r="N59" s="19"/>
      <c r="O59" s="19"/>
      <c r="P59" s="19"/>
      <c r="Q59" s="19"/>
      <c r="R59" s="19"/>
      <c r="S59" s="19"/>
    </row>
    <row r="60" spans="1:19" ht="12.75" hidden="1">
      <c r="A60" s="12"/>
      <c r="B60" s="5"/>
      <c r="C60" s="12"/>
      <c r="D60" s="68"/>
      <c r="E60" s="34"/>
      <c r="F60" s="34"/>
      <c r="G60" s="12"/>
      <c r="H60" s="34"/>
      <c r="I60" s="34"/>
      <c r="J60" s="26"/>
      <c r="K60" s="70"/>
      <c r="L60" s="70"/>
      <c r="M60" s="19"/>
      <c r="N60" s="19"/>
      <c r="O60" s="19"/>
      <c r="P60" s="19"/>
      <c r="Q60" s="19"/>
      <c r="R60" s="19"/>
      <c r="S60" s="19"/>
    </row>
    <row r="61" spans="1:19" s="2" customFormat="1" ht="12.75" hidden="1">
      <c r="A61" s="13" t="s">
        <v>7</v>
      </c>
      <c r="B61" s="13" t="s">
        <v>7</v>
      </c>
      <c r="C61" s="3" t="s">
        <v>7</v>
      </c>
      <c r="D61" s="69"/>
      <c r="E61" s="13"/>
      <c r="F61" s="13"/>
      <c r="G61" s="13" t="s">
        <v>7</v>
      </c>
      <c r="H61" s="4"/>
      <c r="I61" s="4"/>
      <c r="J61" s="13"/>
      <c r="K61" s="70"/>
      <c r="L61" s="70"/>
      <c r="M61" s="19"/>
      <c r="N61" s="19"/>
      <c r="O61" s="19"/>
      <c r="P61" s="19"/>
      <c r="Q61" s="19"/>
      <c r="R61" s="19"/>
      <c r="S61" s="19"/>
    </row>
    <row r="62" spans="1:19" ht="12.75" hidden="1">
      <c r="A62" s="9"/>
      <c r="B62" s="9"/>
      <c r="C62" s="5"/>
      <c r="D62" s="30" t="s">
        <v>7</v>
      </c>
      <c r="E62" s="9"/>
      <c r="F62" s="9"/>
      <c r="G62" s="9"/>
      <c r="H62" s="60"/>
      <c r="I62" s="60"/>
      <c r="J62" s="8"/>
      <c r="K62" s="70"/>
      <c r="L62" s="70"/>
      <c r="M62" s="19"/>
      <c r="N62" s="19"/>
      <c r="O62" s="19"/>
      <c r="P62" s="19"/>
      <c r="Q62" s="19"/>
      <c r="R62" s="19"/>
      <c r="S62" s="19"/>
    </row>
    <row r="63" spans="1:19" ht="12.75" hidden="1">
      <c r="A63" s="9"/>
      <c r="B63" s="9"/>
      <c r="C63" s="5" t="s">
        <v>7</v>
      </c>
      <c r="D63" s="30" t="s">
        <v>7</v>
      </c>
      <c r="E63" s="9"/>
      <c r="F63" s="9"/>
      <c r="G63" s="9"/>
      <c r="H63" s="60"/>
      <c r="I63" s="60"/>
      <c r="J63" s="8"/>
      <c r="K63" s="70"/>
      <c r="L63" s="70"/>
      <c r="M63" s="19"/>
      <c r="N63" s="19"/>
      <c r="O63" s="19"/>
      <c r="P63" s="19"/>
      <c r="Q63" s="19"/>
      <c r="R63" s="19"/>
      <c r="S63" s="19"/>
    </row>
    <row r="64" spans="1:12" s="18" customFormat="1" ht="12.75" customHeight="1">
      <c r="A64" s="48" t="s">
        <v>62</v>
      </c>
      <c r="B64" s="48"/>
      <c r="C64" s="52" t="s">
        <v>33</v>
      </c>
      <c r="D64" s="47">
        <v>36546803</v>
      </c>
      <c r="E64" s="47">
        <v>19398329</v>
      </c>
      <c r="F64" s="47">
        <v>5891413</v>
      </c>
      <c r="G64" s="47">
        <v>0</v>
      </c>
      <c r="H64" s="47">
        <v>0</v>
      </c>
      <c r="I64" s="47">
        <v>0</v>
      </c>
      <c r="J64" s="47">
        <v>36546803</v>
      </c>
      <c r="K64" s="47">
        <v>19398329</v>
      </c>
      <c r="L64" s="47">
        <v>5891413</v>
      </c>
    </row>
    <row r="65" spans="1:12" s="18" customFormat="1" ht="12.75" customHeight="1">
      <c r="A65" s="27"/>
      <c r="B65" s="27"/>
      <c r="C65" s="21" t="s">
        <v>34</v>
      </c>
      <c r="D65" s="30">
        <v>36546803</v>
      </c>
      <c r="E65" s="9">
        <v>19398329</v>
      </c>
      <c r="F65" s="9">
        <v>5891413</v>
      </c>
      <c r="G65" s="9"/>
      <c r="H65" s="60"/>
      <c r="I65" s="60"/>
      <c r="J65" s="36"/>
      <c r="K65" s="36"/>
      <c r="L65" s="36"/>
    </row>
    <row r="66" spans="1:12" s="18" customFormat="1" ht="12.75" customHeight="1">
      <c r="A66" s="27"/>
      <c r="B66" s="27"/>
      <c r="C66" s="21"/>
      <c r="D66" s="30"/>
      <c r="E66" s="9"/>
      <c r="F66" s="9"/>
      <c r="G66" s="9"/>
      <c r="H66" s="60"/>
      <c r="I66" s="60"/>
      <c r="J66" s="54"/>
      <c r="K66" s="27"/>
      <c r="L66" s="27"/>
    </row>
    <row r="67" spans="1:12" s="18" customFormat="1" ht="12.75" customHeight="1">
      <c r="A67" s="48" t="s">
        <v>63</v>
      </c>
      <c r="B67" s="48"/>
      <c r="C67" s="52" t="s">
        <v>22</v>
      </c>
      <c r="D67" s="47">
        <v>26832839</v>
      </c>
      <c r="E67" s="47">
        <v>42280306</v>
      </c>
      <c r="F67" s="47">
        <v>15934503</v>
      </c>
      <c r="G67" s="47">
        <v>0</v>
      </c>
      <c r="H67" s="47">
        <v>0</v>
      </c>
      <c r="I67" s="47">
        <v>0</v>
      </c>
      <c r="J67" s="47">
        <v>26832839</v>
      </c>
      <c r="K67" s="47">
        <v>42280306</v>
      </c>
      <c r="L67" s="47">
        <v>15934503</v>
      </c>
    </row>
    <row r="68" spans="1:12" s="18" customFormat="1" ht="12.75" customHeight="1">
      <c r="A68" s="27"/>
      <c r="B68" s="27"/>
      <c r="C68" s="21" t="s">
        <v>34</v>
      </c>
      <c r="D68" s="30">
        <v>26832839</v>
      </c>
      <c r="E68" s="9">
        <v>42280306</v>
      </c>
      <c r="F68" s="9">
        <v>15934503</v>
      </c>
      <c r="G68" s="9"/>
      <c r="H68" s="60"/>
      <c r="I68" s="60"/>
      <c r="J68" s="36"/>
      <c r="K68" s="36"/>
      <c r="L68" s="36"/>
    </row>
    <row r="69" spans="1:12" s="18" customFormat="1" ht="12.75" customHeight="1">
      <c r="A69" s="27"/>
      <c r="B69" s="27"/>
      <c r="C69" s="21"/>
      <c r="D69" s="30"/>
      <c r="E69" s="9"/>
      <c r="F69" s="9"/>
      <c r="G69" s="9"/>
      <c r="H69" s="60"/>
      <c r="I69" s="60"/>
      <c r="J69" s="54"/>
      <c r="K69" s="27"/>
      <c r="L69" s="27"/>
    </row>
    <row r="70" spans="1:19" s="7" customFormat="1" ht="15" customHeight="1">
      <c r="A70" s="43"/>
      <c r="B70" s="43"/>
      <c r="C70" s="44" t="s">
        <v>8</v>
      </c>
      <c r="D70" s="43">
        <f>D11+D16+D19+D22+D26+D34+D64+D67</f>
        <v>98129642</v>
      </c>
      <c r="E70" s="43">
        <f>E11+E16+E19+E22+E26+E34+E64+E67</f>
        <v>72825635</v>
      </c>
      <c r="F70" s="43">
        <f>F11+F16+F19+F22+F26+F34+F64+F67</f>
        <v>33657705</v>
      </c>
      <c r="G70" s="43">
        <f>G11+G16+G19+G22+G26+G34+G64+G67+G50+G46+G43+G39</f>
        <v>43018000</v>
      </c>
      <c r="H70" s="43">
        <f>H11+H16+H19+H22+H26+H34+H64+H67+H50+H46+H43+H39</f>
        <v>106807030</v>
      </c>
      <c r="I70" s="43">
        <f>I11+I16+I19+I22+I26+I34+I64+I67+I50+I46+I43+I39</f>
        <v>14404767</v>
      </c>
      <c r="J70" s="43">
        <f>J11+J16+J19+J22+J26+J34+J64+J67+J46+J43+J39</f>
        <v>141147642</v>
      </c>
      <c r="K70" s="43">
        <f>K11+K16+K19+K22+K26+K34+K64+K67+K50+K46+K43+K39</f>
        <v>179632665</v>
      </c>
      <c r="L70" s="43">
        <f>L11+L16+L19+L22+L26+L34+L64+L67+L50+L46+L43+L39</f>
        <v>48062472</v>
      </c>
      <c r="M70" s="19"/>
      <c r="N70" s="19"/>
      <c r="O70" s="19"/>
      <c r="P70" s="19"/>
      <c r="Q70" s="19"/>
      <c r="R70" s="19"/>
      <c r="S70" s="19"/>
    </row>
    <row r="71" spans="1:19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0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s="18" customFormat="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0" s="18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s="18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s="18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s="18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s="18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s="18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s="18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s="18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s="18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s="18" customFormat="1" ht="12.7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s="18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s="18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s="18" customFormat="1" ht="12.7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18" customFormat="1" ht="12.7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s="18" customFormat="1" ht="12.7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18" customFormat="1" ht="12.7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18" customFormat="1" ht="12.7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18" customFormat="1" ht="12.7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s="18" customFormat="1" ht="12.7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18" customFormat="1" ht="12.7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s="18" customFormat="1" ht="12.7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18" customFormat="1" ht="12.7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7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7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7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2.7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</sheetData>
  <sheetProtection/>
  <mergeCells count="6">
    <mergeCell ref="C2:G2"/>
    <mergeCell ref="C3:G3"/>
    <mergeCell ref="C1:G1"/>
    <mergeCell ref="D8:F8"/>
    <mergeCell ref="G8:I8"/>
    <mergeCell ref="J8:L8"/>
  </mergeCells>
  <printOptions/>
  <pageMargins left="0.98" right="0.65" top="0.64" bottom="0.68" header="0.33" footer="0.5"/>
  <pageSetup horizontalDpi="360" verticalDpi="360" orientation="landscape" paperSize="9" scale="66" r:id="rId1"/>
  <headerFooter alignWithMargins="0">
    <oddHeader>&amp;R&amp;"Times New Roman,Normál"7.sz.melléklet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2018-01-15T06:31:38Z</cp:lastPrinted>
  <dcterms:created xsi:type="dcterms:W3CDTF">2001-08-13T08:28:35Z</dcterms:created>
  <dcterms:modified xsi:type="dcterms:W3CDTF">2018-05-02T09:57:23Z</dcterms:modified>
  <cp:category/>
  <cp:version/>
  <cp:contentType/>
  <cp:contentStatus/>
</cp:coreProperties>
</file>