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0" windowWidth="9435" windowHeight="3270" tabRatio="863" firstSheet="8" activeTab="12"/>
  </bookViews>
  <sheets>
    <sheet name="1.sz.m. önk. össz.bev." sheetId="10" r:id="rId1"/>
    <sheet name="1 .sz.m.önk.össz.kiad." sheetId="8" r:id="rId2"/>
    <sheet name="2.sz.m.összehasonlító" sheetId="19" r:id="rId3"/>
    <sheet name="3.sz.m Önk  bev." sheetId="9" r:id="rId4"/>
    <sheet name="4.sz.m.ÖNK kiadás" sheetId="2" r:id="rId5"/>
    <sheet name="5. sz melléklet Óvoda" sheetId="36" r:id="rId6"/>
    <sheet name="6 .sz.m. Létszám" sheetId="17" r:id="rId7"/>
    <sheet name="7.sz.m.fejlesztés" sheetId="11" r:id="rId8"/>
    <sheet name="8.sz.m.Dologi kiadás" sheetId="13" r:id="rId9"/>
    <sheet name="9.sz.m.szociális kiadások" sheetId="40" r:id="rId10"/>
    <sheet name="10.sz.m.átadott pe" sheetId="16" r:id="rId11"/>
    <sheet name="11.sz. saját bevétel" sheetId="44" r:id="rId12"/>
    <sheet name="12.sz. előirányzatfelh." sheetId="41" r:id="rId13"/>
    <sheet name="13.sz.adómentesség" sheetId="42" r:id="rId14"/>
    <sheet name="14.sz. adatszolg." sheetId="43" r:id="rId15"/>
  </sheets>
  <definedNames>
    <definedName name="_xlnm.Print_Area" localSheetId="1">'1 .sz.m.önk.össz.kiad.'!$A$3:$O$62</definedName>
    <definedName name="_xlnm.Print_Area" localSheetId="10">'10.sz.m.átadott pe'!$A$1:$M$34</definedName>
    <definedName name="_xlnm.Print_Area" localSheetId="2">'2.sz.m.összehasonlító'!$A$1:$H$29</definedName>
    <definedName name="_xlnm.Print_Area" localSheetId="3">'3.sz.m Önk  bev.'!$A$1:$M$52</definedName>
    <definedName name="_xlnm.Print_Area" localSheetId="4">'4.sz.m.ÖNK kiadás'!$A$1:$M$35</definedName>
    <definedName name="_xlnm.Print_Area" localSheetId="6">'6 .sz.m. Létszám'!$A$1:$E$18</definedName>
    <definedName name="_xlnm.Print_Area" localSheetId="7">'7.sz.m.fejlesztés'!$A$1:$L$12</definedName>
    <definedName name="_xlnm.Print_Area" localSheetId="8">'8.sz.m.Dologi kiadás'!$A$1:$L$18</definedName>
  </definedNames>
  <calcPr calcId="125725"/>
</workbook>
</file>

<file path=xl/calcChain.xml><?xml version="1.0" encoding="utf-8"?>
<calcChain xmlns="http://schemas.openxmlformats.org/spreadsheetml/2006/main">
  <c r="O6" i="41"/>
  <c r="O7"/>
  <c r="O8"/>
  <c r="O9"/>
  <c r="O10"/>
  <c r="O11"/>
  <c r="O12"/>
  <c r="O14"/>
  <c r="O15" s="1"/>
  <c r="O17"/>
  <c r="I15"/>
  <c r="I23" s="1"/>
  <c r="H24" i="19"/>
  <c r="M54" i="10"/>
  <c r="J54"/>
  <c r="J46"/>
  <c r="G54"/>
  <c r="G46"/>
  <c r="G16"/>
  <c r="G10" i="42"/>
  <c r="F10"/>
  <c r="E10"/>
  <c r="D10"/>
  <c r="C10"/>
  <c r="B10"/>
  <c r="N22" i="41"/>
  <c r="N23" s="1"/>
  <c r="M22"/>
  <c r="L22"/>
  <c r="K22"/>
  <c r="J22"/>
  <c r="I22"/>
  <c r="H22"/>
  <c r="G22"/>
  <c r="F22"/>
  <c r="E22"/>
  <c r="D22"/>
  <c r="O20"/>
  <c r="O18"/>
  <c r="N15"/>
  <c r="M15"/>
  <c r="M23"/>
  <c r="L15"/>
  <c r="L23"/>
  <c r="K15"/>
  <c r="K23"/>
  <c r="J15"/>
  <c r="J23"/>
  <c r="H15"/>
  <c r="G15"/>
  <c r="G23"/>
  <c r="F15"/>
  <c r="F23" s="1"/>
  <c r="E15"/>
  <c r="E23"/>
  <c r="D15"/>
  <c r="D23"/>
  <c r="C15"/>
  <c r="C23"/>
  <c r="C12" i="44"/>
  <c r="I31" i="8"/>
  <c r="C32" i="16"/>
  <c r="J20" i="40"/>
  <c r="J14"/>
  <c r="G19"/>
  <c r="D14"/>
  <c r="C14"/>
  <c r="H18" i="13"/>
  <c r="E18"/>
  <c r="G18"/>
  <c r="C17" i="19"/>
  <c r="F29"/>
  <c r="F24"/>
  <c r="F13"/>
  <c r="L54" i="10"/>
  <c r="I46"/>
  <c r="I54"/>
  <c r="F54"/>
  <c r="E31" i="8"/>
  <c r="H31"/>
  <c r="K31"/>
  <c r="E46" i="10"/>
  <c r="E54"/>
  <c r="H54"/>
  <c r="K54"/>
  <c r="E18" i="16"/>
  <c r="K18"/>
  <c r="L18"/>
  <c r="B32"/>
  <c r="B17" i="19"/>
  <c r="B29"/>
  <c r="G24"/>
  <c r="B28"/>
  <c r="G29"/>
  <c r="E44" i="9"/>
  <c r="H44"/>
  <c r="E52"/>
  <c r="H52"/>
  <c r="D18" i="13"/>
  <c r="K18"/>
  <c r="I14" i="40"/>
  <c r="O22" i="41" l="1"/>
  <c r="H23"/>
</calcChain>
</file>

<file path=xl/sharedStrings.xml><?xml version="1.0" encoding="utf-8"?>
<sst xmlns="http://schemas.openxmlformats.org/spreadsheetml/2006/main" count="831" uniqueCount="479">
  <si>
    <t>Személyi juttatások</t>
  </si>
  <si>
    <t>Összesen</t>
  </si>
  <si>
    <t>e Ft-ban</t>
  </si>
  <si>
    <t>Általános tartalék</t>
  </si>
  <si>
    <t>Megnevezés</t>
  </si>
  <si>
    <t>Előirányzat</t>
  </si>
  <si>
    <t>Sorszám</t>
  </si>
  <si>
    <t>BEVÉTELEK</t>
  </si>
  <si>
    <t>KIADÁSOK</t>
  </si>
  <si>
    <t>Bevételi jogcím</t>
  </si>
  <si>
    <t>3.</t>
  </si>
  <si>
    <t>4.</t>
  </si>
  <si>
    <t>5.</t>
  </si>
  <si>
    <t>6.</t>
  </si>
  <si>
    <t>7.</t>
  </si>
  <si>
    <t>F</t>
  </si>
  <si>
    <t>Város- és községgazdálkodási szolgáltatás</t>
  </si>
  <si>
    <t>Közvilágítási feladatok</t>
  </si>
  <si>
    <t>ÖSSZESEN:</t>
  </si>
  <si>
    <t>Önkormányzati bevételek és kiadások mérlege</t>
  </si>
  <si>
    <t>Összesen:</t>
  </si>
  <si>
    <t xml:space="preserve">Véglegesen Átadott pénzeszközök </t>
  </si>
  <si>
    <t>Államháztartáson kívülre</t>
  </si>
  <si>
    <t>Működési célú</t>
  </si>
  <si>
    <t xml:space="preserve">Felhalmozási célú </t>
  </si>
  <si>
    <t>2. számú melléklet</t>
  </si>
  <si>
    <t>Mindösszesen:</t>
  </si>
  <si>
    <t>Szociális ellátások</t>
  </si>
  <si>
    <t>Saját erő</t>
  </si>
  <si>
    <t>1.</t>
  </si>
  <si>
    <t>2.</t>
  </si>
  <si>
    <t>Helyi adók</t>
  </si>
  <si>
    <t>Szakmai tev. ellátók</t>
  </si>
  <si>
    <t xml:space="preserve">   Tárgyi eszközök és imm. javak értékesítése</t>
  </si>
  <si>
    <t xml:space="preserve">   Sajátos felhalmozási és tőkebevételek</t>
  </si>
  <si>
    <t xml:space="preserve">   Működési célú átvett pénzeszközök    </t>
  </si>
  <si>
    <t xml:space="preserve">   Felhalmozási célú átvett pénzeszköz </t>
  </si>
  <si>
    <t>F e l ú j í t á s o k</t>
  </si>
  <si>
    <t>EU támogatás</t>
  </si>
  <si>
    <t>Társadalombiztosítás pénzügyi alapjából átvett pénzeszköz</t>
  </si>
  <si>
    <t>Egyéb működési célú támogatásértékű bevétel</t>
  </si>
  <si>
    <t>Egyéb felhalmozási célú támogatásértékű bevétel</t>
  </si>
  <si>
    <t>Temetési segély 46. §</t>
  </si>
  <si>
    <t>Önkormányzat dologi kiadásai</t>
  </si>
  <si>
    <t xml:space="preserve">   Rövid lejáratú betét után kapott felh. kamat</t>
  </si>
  <si>
    <t>1.1</t>
  </si>
  <si>
    <t>1.2</t>
  </si>
  <si>
    <t>1.3</t>
  </si>
  <si>
    <t>2.1</t>
  </si>
  <si>
    <t>2.2</t>
  </si>
  <si>
    <t>2.3</t>
  </si>
  <si>
    <t>3.1</t>
  </si>
  <si>
    <t>3.2</t>
  </si>
  <si>
    <t>5.1</t>
  </si>
  <si>
    <t>5.2</t>
  </si>
  <si>
    <t>6.1</t>
  </si>
  <si>
    <t>7.1</t>
  </si>
  <si>
    <t>8.1</t>
  </si>
  <si>
    <t>8.2</t>
  </si>
  <si>
    <t>Lakásfenntartási támogatás normatív Szt.38 § a)</t>
  </si>
  <si>
    <t>1.4</t>
  </si>
  <si>
    <t>1.5</t>
  </si>
  <si>
    <t>Munkaadókat terhelő járulékok és szociális hozzájárulási adó</t>
  </si>
  <si>
    <t>1. Önkormányzat működési bevételei</t>
  </si>
  <si>
    <t xml:space="preserve">   1.1 Közhatalmi bevételek</t>
  </si>
  <si>
    <t xml:space="preserve">   1.2 Intézményi működési bevételek</t>
  </si>
  <si>
    <t>Közfoglalkoztatottak száma önkormányzatnál</t>
  </si>
  <si>
    <t xml:space="preserve">   Osztalék és hozam bevétel </t>
  </si>
  <si>
    <t>KÖLTSÉGVETÉSI BEVÉTELEK ÉS KIADÁSOK EGYENLEGE</t>
  </si>
  <si>
    <t>3. sz. táblázat</t>
  </si>
  <si>
    <t>FINANSZÍROZÁSI CÉLÚ PÉNZÜGYI BEVÉTELEK ÉS KIADÁSOK EGYENLEGE ÖSSZESEN</t>
  </si>
  <si>
    <t>3. számú melléklet</t>
  </si>
  <si>
    <t>4. számú melléklet</t>
  </si>
  <si>
    <t xml:space="preserve">Ezer forintban </t>
  </si>
  <si>
    <t>7.2</t>
  </si>
  <si>
    <t>8.</t>
  </si>
  <si>
    <t>9.</t>
  </si>
  <si>
    <t>10.</t>
  </si>
  <si>
    <t>11.</t>
  </si>
  <si>
    <t>12.</t>
  </si>
  <si>
    <t>4. számú melléklet 2.2 sorának részletezése</t>
  </si>
  <si>
    <t>4. számú melléklet 1.4 sorának részletezése</t>
  </si>
  <si>
    <t>Önkormányzat 2013. évi bevételi előirányzatai</t>
  </si>
  <si>
    <t>Kötelező feladat</t>
  </si>
  <si>
    <t>Önként vállalt feladat</t>
  </si>
  <si>
    <t>Önkormányzat 2013. évi kiadási előirányzatai</t>
  </si>
  <si>
    <t xml:space="preserve">Kötelező </t>
  </si>
  <si>
    <t>Önként vállalt</t>
  </si>
  <si>
    <t>2013. év</t>
  </si>
  <si>
    <t>kötelező</t>
  </si>
  <si>
    <t>önként vállalt</t>
  </si>
  <si>
    <t xml:space="preserve">Eredeti </t>
  </si>
  <si>
    <t xml:space="preserve">Központi támogatás 
</t>
  </si>
  <si>
    <t>Eredeti</t>
  </si>
  <si>
    <t>Más pénzbeli támogatás Szt. 26.§</t>
  </si>
  <si>
    <t>Aktív korúak ellátása  - foglalkoztatást helyettesítő támogatás -  Szt. 35.§</t>
  </si>
  <si>
    <t>2013. évi terv</t>
  </si>
  <si>
    <t>Köztemető szolgátatás</t>
  </si>
  <si>
    <t>Állami (államig.) feladat</t>
  </si>
  <si>
    <t>I/1. Közhatalmi bevételek</t>
  </si>
  <si>
    <t>2.1.1</t>
  </si>
  <si>
    <t>Bírságok, díjak, pótlékok</t>
  </si>
  <si>
    <t>3.3</t>
  </si>
  <si>
    <t>3.4</t>
  </si>
  <si>
    <t>3.5</t>
  </si>
  <si>
    <t>I/2. Intézményi működési bevételek</t>
  </si>
  <si>
    <t xml:space="preserve">4. </t>
  </si>
  <si>
    <t>3.6</t>
  </si>
  <si>
    <t>Egyéb működési célú bevételek</t>
  </si>
  <si>
    <t xml:space="preserve"> Alaptevékenységgel összefüggő egyéb bevételek</t>
  </si>
  <si>
    <t xml:space="preserve"> Egyéb sajátos bevételek</t>
  </si>
  <si>
    <t xml:space="preserve"> Továbbszámlázott szolgáltatások</t>
  </si>
  <si>
    <t xml:space="preserve">  Kamatbevételek</t>
  </si>
  <si>
    <t xml:space="preserve"> Kiszámlázott termékek és szolg. áfája</t>
  </si>
  <si>
    <t xml:space="preserve">III. Támogatások, kiegészítések </t>
  </si>
  <si>
    <t>5.3</t>
  </si>
  <si>
    <t>5.4</t>
  </si>
  <si>
    <t>IV. Átvett pénzeszközök államháztartáson belülről</t>
  </si>
  <si>
    <t>Működési támogatás államháztartáson belülről</t>
  </si>
  <si>
    <t>6.1.1</t>
  </si>
  <si>
    <t>6.1.2</t>
  </si>
  <si>
    <t>6.1.3</t>
  </si>
  <si>
    <t xml:space="preserve">6.2 </t>
  </si>
  <si>
    <t>Felhalmozási támogatás államháztartáson belülről</t>
  </si>
  <si>
    <t>6.2.1</t>
  </si>
  <si>
    <t>6.2.2</t>
  </si>
  <si>
    <t>6.2.3</t>
  </si>
  <si>
    <t>V. Átvett pénzeszközök államháztartáson kívülről</t>
  </si>
  <si>
    <t>VI. Felhalmozási célú bevételek</t>
  </si>
  <si>
    <t>8.3</t>
  </si>
  <si>
    <t>8.4</t>
  </si>
  <si>
    <t>KÖLTSÉGVETÉSI BEVÉTELEK ÖSSZESEN</t>
  </si>
  <si>
    <t>11.1</t>
  </si>
  <si>
    <t>11.2</t>
  </si>
  <si>
    <t>Hiány belső finanszírozás bevétele</t>
  </si>
  <si>
    <t>11.1.1</t>
  </si>
  <si>
    <t>11.1.2</t>
  </si>
  <si>
    <t>Hiány külső finanszírozás bevétele</t>
  </si>
  <si>
    <t>KÖLTSÉGVETÉSI ÉS FINANSZÍROZÁSI BEVÉTELEK ÖSSZESEN</t>
  </si>
  <si>
    <t>I. Önkormányzat működési bevételei</t>
  </si>
  <si>
    <t>II. Átengedett központi adók</t>
  </si>
  <si>
    <t>VII. Kölcsönök visszatérülése</t>
  </si>
  <si>
    <t>I. Működési kiadások</t>
  </si>
  <si>
    <t>Munkaadókat terhelő járulékok és szoc. hj.</t>
  </si>
  <si>
    <t>Dologi kiadások</t>
  </si>
  <si>
    <t>Ellátottak pénzbeli juttatásai</t>
  </si>
  <si>
    <t>1.5.1</t>
  </si>
  <si>
    <t>Egyéb működési célú kiadások</t>
  </si>
  <si>
    <t>Szociális, rászorultság jellegű ellátások</t>
  </si>
  <si>
    <t>1.5.2</t>
  </si>
  <si>
    <t>1.5.3</t>
  </si>
  <si>
    <t>Pénzeszköz átadás államháztartáson kívülre</t>
  </si>
  <si>
    <t>Pénzeszköz átadás államháztartáson belülre</t>
  </si>
  <si>
    <t>1.5.4</t>
  </si>
  <si>
    <t>1.5.5</t>
  </si>
  <si>
    <t>Kamatkiadások</t>
  </si>
  <si>
    <t>Intézmény alulfinanszírozás</t>
  </si>
  <si>
    <t>II. Felhalmozási költségvetési kiadások</t>
  </si>
  <si>
    <t>Beruházások</t>
  </si>
  <si>
    <t>Felújítások</t>
  </si>
  <si>
    <t>Egyéb felhalmozási kiadások</t>
  </si>
  <si>
    <t>2.3.1</t>
  </si>
  <si>
    <t>2.3.2</t>
  </si>
  <si>
    <t>2.3.3</t>
  </si>
  <si>
    <t>III. Tartalékok</t>
  </si>
  <si>
    <t>Céltartalék épületek karbantartására</t>
  </si>
  <si>
    <t>Fejlesztési tartalék</t>
  </si>
  <si>
    <t>IV. Kölcsönök nyújtása</t>
  </si>
  <si>
    <t>V. Költségvetési szervek finanszírozása</t>
  </si>
  <si>
    <t>KÖLTSÉGVETÉSI KIADÁSOK ÖSSZESEN</t>
  </si>
  <si>
    <t>VI. Finanszírozási kiadások</t>
  </si>
  <si>
    <t>Működési célú finanszírozási kidások</t>
  </si>
  <si>
    <t>KIADÁSOK ÖSSZESEN</t>
  </si>
  <si>
    <t>Felhalmozási célú finanszírozási kidások</t>
  </si>
  <si>
    <t>Kötelező</t>
  </si>
  <si>
    <t>2013. január 1.</t>
  </si>
  <si>
    <t>* Rehabilitációs hozzájárulás terhére</t>
  </si>
  <si>
    <t>Száma</t>
  </si>
  <si>
    <t>Előirányzat-csoport, kiemelt előirányzat megnevezése</t>
  </si>
  <si>
    <t>Bevételek</t>
  </si>
  <si>
    <t>I. Intézményi működési bevételek (1.1.+…+1.8.)</t>
  </si>
  <si>
    <t>1.1.</t>
  </si>
  <si>
    <t>1.2.</t>
  </si>
  <si>
    <t>1.3.</t>
  </si>
  <si>
    <t>1.4.</t>
  </si>
  <si>
    <t>II. Átvett pénzeszközök  államháztartáson belülről (2.1.+2.4.)</t>
  </si>
  <si>
    <t>3.1.</t>
  </si>
  <si>
    <t>3.2.</t>
  </si>
  <si>
    <t xml:space="preserve"> - ebből EU támogatás</t>
  </si>
  <si>
    <t>III. Átvett pénzeszköz államháztartáson kívülről (3.1.+3.2.)</t>
  </si>
  <si>
    <t>Működési célú pénzeszközök átvétele államháztartáson kívülről</t>
  </si>
  <si>
    <t>Felhalmozási célú pénzeszközök átvétele államháztartáson kívülről</t>
  </si>
  <si>
    <t>IV. Önkormányzati támogatás</t>
  </si>
  <si>
    <t>Költségvetési bevételek összesen (1+…+4)</t>
  </si>
  <si>
    <t>V. Finanszírozási bevételek (6.1.+6.2.)</t>
  </si>
  <si>
    <t>Költségvetési maradvány igénybevétele</t>
  </si>
  <si>
    <t>Vállalkozási maradvány igénybevétele</t>
  </si>
  <si>
    <t>VI. Függő, átfutó, kiegyenlítő bevételek</t>
  </si>
  <si>
    <t>BEVÉTELEK ÖSSZESEN: (5+6+7)</t>
  </si>
  <si>
    <t>Kiadások</t>
  </si>
  <si>
    <t>I. Működési költségvetés kiadásai (1.1+…+1.5.)</t>
  </si>
  <si>
    <t>Személyi  juttatások</t>
  </si>
  <si>
    <t>Dologi  kiadások</t>
  </si>
  <si>
    <t>II. Felhalmozási költségvetés kiadásai (2.1+…+2.4)</t>
  </si>
  <si>
    <t>2.1.</t>
  </si>
  <si>
    <t>2.2.</t>
  </si>
  <si>
    <t>2.5.</t>
  </si>
  <si>
    <t>Egyéb fejlesztési célú kiadások</t>
  </si>
  <si>
    <t>2.7.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</si>
  <si>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</si>
  <si>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</si>
  <si>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</si>
  <si>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</si>
  <si>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</si>
  <si>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</si>
  <si>
    <t>2.3.</t>
  </si>
  <si>
    <t>2.4.</t>
  </si>
  <si>
    <t>6.1.</t>
  </si>
  <si>
    <t>6.2.</t>
  </si>
  <si>
    <t>* Az intézmény csak kötelező feladatokat lát el.</t>
  </si>
  <si>
    <t>BEVÉTELEK ÖSSZESEN</t>
  </si>
  <si>
    <t>Költségvetési hiány, többlet ( költségvetési bevételek 10. sor - költségvetési kiadások 5. sor) (+/-)</t>
  </si>
  <si>
    <t>BELSŐ FORRÁS BEVONÁSÁVAL  FINANSZÍROZHATÓ HIÁNY ÖSSZEGE</t>
  </si>
  <si>
    <t>4. sz. táblázat</t>
  </si>
  <si>
    <t>2013. évi belső forrásból fedezhető összes hiány (1.+2.)</t>
  </si>
  <si>
    <t>KÜLSŐ FORRÁS BEVONÁSÁVAL - HITEL, KÖLCSÖN - FINANSZÍROZHATÓ HIÁNY ÖSSZEGE</t>
  </si>
  <si>
    <t>2013. évi külső forrásból fedezhető összes hiány (1.+2.)</t>
  </si>
  <si>
    <t>5. sz. táblázat</t>
  </si>
  <si>
    <t>Finanszírozási müveletek egyenlege (1.1.-1.2.)+/-</t>
  </si>
  <si>
    <t xml:space="preserve">   1.1.</t>
  </si>
  <si>
    <t>Finanszírozási bevételek (1.melléklet 1.sz.táblázat 11. sor)</t>
  </si>
  <si>
    <t xml:space="preserve">     1.1.1.</t>
  </si>
  <si>
    <t xml:space="preserve">     1.1.2.</t>
  </si>
  <si>
    <t xml:space="preserve"> 1.2.</t>
  </si>
  <si>
    <t>Finanszírozási kiadások (1. melléklet 2. sz. táblázat 6. sor)</t>
  </si>
  <si>
    <t xml:space="preserve">   1.2.1.</t>
  </si>
  <si>
    <t xml:space="preserve">   1.2.2.</t>
  </si>
  <si>
    <t>Önkormányzati intézményi bevétel</t>
  </si>
  <si>
    <t>Intézmények intézményi bevétel</t>
  </si>
  <si>
    <t>2. Átengedett központi adók</t>
  </si>
  <si>
    <t>3. Önkormányzati támogatások, kiegészítések</t>
  </si>
  <si>
    <t>4. Átvett pénzeszközök államh. belülről</t>
  </si>
  <si>
    <t>5. Átvett pénzeszközök államh.kívülről</t>
  </si>
  <si>
    <t>Költségvetési maradvány bevétele felhalmozási</t>
  </si>
  <si>
    <t>Költségvetési maradvány bevétele működési</t>
  </si>
  <si>
    <t>Hiány belső finanszírozása (pénzmaravány)</t>
  </si>
  <si>
    <t>Hiány külső finanszírozása (hitel)</t>
  </si>
  <si>
    <t>Működési bevételek összesen</t>
  </si>
  <si>
    <t>Működési hitelek törlesztése</t>
  </si>
  <si>
    <t>Működési kiadások összesen</t>
  </si>
  <si>
    <t>1. Felhalmozási támogatások államháztartáson belülről</t>
  </si>
  <si>
    <t>2. Felhalmozási támogatások államháztartáson kívülről</t>
  </si>
  <si>
    <t>3. Felhalmozási célú bevételek</t>
  </si>
  <si>
    <t>4. Kölcsönök visszatérülése</t>
  </si>
  <si>
    <t>1. Beruházások</t>
  </si>
  <si>
    <t>2. Felújítások</t>
  </si>
  <si>
    <t>3. Egyéb felhalmozási kiadások</t>
  </si>
  <si>
    <t>1. Személyi juttatások</t>
  </si>
  <si>
    <t>2. MAJ és szoc hozzájárulási adó</t>
  </si>
  <si>
    <t>3. Dologi kiadások</t>
  </si>
  <si>
    <t>4. Ellátottak pénzbeli juttatásai</t>
  </si>
  <si>
    <t>5. Egyéb működési kiadások</t>
  </si>
  <si>
    <t>6. Tartalékok</t>
  </si>
  <si>
    <t>7. Kölcsön nyújtása</t>
  </si>
  <si>
    <t>4. Tartalékok</t>
  </si>
  <si>
    <t>5. Kölcsön nyújtása</t>
  </si>
  <si>
    <t>Költségvetési bevételek működési összesen</t>
  </si>
  <si>
    <t>Költségvetési kiadások működési összesen</t>
  </si>
  <si>
    <t>Költségvetési bevételek felhalmozási összesen</t>
  </si>
  <si>
    <t>Felhalmozási hitel törlesztése</t>
  </si>
  <si>
    <t xml:space="preserve">Működési célú finanszírozási bevételek </t>
  </si>
  <si>
    <t>Felhalmozás bevételek összesen</t>
  </si>
  <si>
    <t>Felhalmozás kiadások összesen</t>
  </si>
  <si>
    <t xml:space="preserve"> MINDÖSSZESEN</t>
  </si>
  <si>
    <t>MINDÖSSZESEN</t>
  </si>
  <si>
    <t>Működési célú finanszírozási kiadások</t>
  </si>
  <si>
    <t>4. számú melléklet 1.3 sorának részletezése</t>
  </si>
  <si>
    <t>4. számú melléklet 1.5.2 és 2.3.1 sorainak részletezése</t>
  </si>
  <si>
    <t>6. sz. táblázat</t>
  </si>
  <si>
    <t>2. sz. táblázat</t>
  </si>
  <si>
    <t>1. sz. táblázat</t>
  </si>
  <si>
    <t>6. számú melléklet</t>
  </si>
  <si>
    <t>8. számú melléklet</t>
  </si>
  <si>
    <t>9. számú melléklet</t>
  </si>
  <si>
    <t>10. számú melléklet</t>
  </si>
  <si>
    <t>felhalmozási célú bevételek és kiadások mérlege</t>
  </si>
  <si>
    <t xml:space="preserve">  I/1. Közhatalmi bevételek</t>
  </si>
  <si>
    <t xml:space="preserve">  I/2. Intézményi működési bevételek</t>
  </si>
  <si>
    <t>2013. évi belső forrásból fedezhető működési hiány</t>
  </si>
  <si>
    <t xml:space="preserve">2013 évi belső  forrásból fedezhető felhalmozási hiány </t>
  </si>
  <si>
    <t xml:space="preserve">2013. évi külső forrásból fedezhető működési hiány </t>
  </si>
  <si>
    <t xml:space="preserve">2013 évi külső forrásból fedezhető felhalmozási hiány </t>
  </si>
  <si>
    <t xml:space="preserve">1.1.-ből: Működési célú finanszírozási bevételek </t>
  </si>
  <si>
    <t xml:space="preserve">              Felhalmozási célú finanszírozási bevételek </t>
  </si>
  <si>
    <t>1.2.-ből: Működési célú finanszírozási kiadások</t>
  </si>
  <si>
    <t xml:space="preserve">              Felhalmozási célú finanszírozási kiadások </t>
  </si>
  <si>
    <t>Üzemeltetési tev. ellátók</t>
  </si>
  <si>
    <t>Rehabilitációs foglalkoztatott *</t>
  </si>
  <si>
    <t>Kötelező/     önként vállalt</t>
  </si>
  <si>
    <t>Ö</t>
  </si>
  <si>
    <t xml:space="preserve">SZOCIÁLIS ÉS GYERMEKJÓLÉTI ELLÁTÁSOK                                   Önkormányzat                               
</t>
  </si>
  <si>
    <t>K</t>
  </si>
  <si>
    <t>2.3.4</t>
  </si>
  <si>
    <t>Befektetési célú részesedések</t>
  </si>
  <si>
    <t>VIII. Finanszírozási bevételek</t>
  </si>
  <si>
    <t>V. Finanszírozási kiadások</t>
  </si>
  <si>
    <t>2013. ÉVI KÖLTSÉGVETÉSÉNEK ÖSSZEVONT MÉRLEGE</t>
  </si>
  <si>
    <t>II. Átengedett központi adók /gépjárműadó/</t>
  </si>
  <si>
    <t>Helyi önkorm. működésének általános támogatása</t>
  </si>
  <si>
    <t>Hozzájár. a pénzbeli  szoc.ellátások</t>
  </si>
  <si>
    <t>Egyéb jöv.pótló támogatások</t>
  </si>
  <si>
    <t>5.5</t>
  </si>
  <si>
    <t>11.2.1</t>
  </si>
  <si>
    <t>Működési hitel felvétel</t>
  </si>
  <si>
    <t>11.2.2.</t>
  </si>
  <si>
    <t>Fejlesztési hitel felvétel</t>
  </si>
  <si>
    <t>Központi műk. Célő előir. /lakott külterület/</t>
  </si>
  <si>
    <t>Helyi önkorm. Működésének általános támogatása</t>
  </si>
  <si>
    <t>Hozzájár. a pénzbeli szoc. ellátások</t>
  </si>
  <si>
    <t>Egyéb jöv. pótló támogatások</t>
  </si>
  <si>
    <t>11.2.2</t>
  </si>
  <si>
    <t>5.  számú melléklet</t>
  </si>
  <si>
    <t xml:space="preserve">Napköziotthonos Óvoda </t>
  </si>
  <si>
    <t>Önkormányzat és költségvetetési szerveinek 2013 évi létszámkerete</t>
  </si>
  <si>
    <t>Önkormányzat</t>
  </si>
  <si>
    <t>Napköziotthonos Óvoda</t>
  </si>
  <si>
    <t>Katasztrófavédelmi helyreállítási tev.</t>
  </si>
  <si>
    <t>Könyvtári szolgáltatás</t>
  </si>
  <si>
    <t>Háziorvosi alapellátás</t>
  </si>
  <si>
    <t>Sportlétesítmények működtetése</t>
  </si>
  <si>
    <t xml:space="preserve">Mindösszesen </t>
  </si>
  <si>
    <t>Bursa Hungarica</t>
  </si>
  <si>
    <t>Államháztartáson belülre</t>
  </si>
  <si>
    <t>Közös Hivatal Beled</t>
  </si>
  <si>
    <t>Többcélú Társulás Kapuvár</t>
  </si>
  <si>
    <t>Rendőrség</t>
  </si>
  <si>
    <t>Orvosi ügyelet</t>
  </si>
  <si>
    <t>7/b melléklet</t>
  </si>
  <si>
    <t xml:space="preserve">2013. év </t>
  </si>
  <si>
    <t xml:space="preserve">Átmeneti segély Szt. 45. §                      </t>
  </si>
  <si>
    <t>DÉNESFA  KÖZSÉG ÖNKORMÁNYZAT</t>
  </si>
  <si>
    <t xml:space="preserve">    Telekadó</t>
  </si>
  <si>
    <t>Könyvtári, közmüv.  feladatok támogatása</t>
  </si>
  <si>
    <t>5.6</t>
  </si>
  <si>
    <t>Szociális feladatok /falugondnok/</t>
  </si>
  <si>
    <t xml:space="preserve">DÉNESFA KÖZSÉGI ÖNKOMRÁNYZAT </t>
  </si>
  <si>
    <t>Könyvtár, közmüv. Feladatok ellátása</t>
  </si>
  <si>
    <t>Dénesfa Község Önkormányzatának felújítási kiadásai</t>
  </si>
  <si>
    <t>Ady utca</t>
  </si>
  <si>
    <t>Üdülői szálláshely</t>
  </si>
  <si>
    <t>Falugondnoki szolgálat</t>
  </si>
  <si>
    <t>Dénesfáért Egyesület</t>
  </si>
  <si>
    <t>Répcementi Sportegyesület</t>
  </si>
  <si>
    <t>Platán Nyugdijasklub</t>
  </si>
  <si>
    <t>Horgászegyesület</t>
  </si>
  <si>
    <t>Római Katolikus Egyház</t>
  </si>
  <si>
    <t>Falugondnokok Egyesülete</t>
  </si>
  <si>
    <t>Első lakáshoz jutók támogatása</t>
  </si>
  <si>
    <t>Sopron térségi Hulladékgazd.</t>
  </si>
  <si>
    <t>Megyei Területfejl. Tanács</t>
  </si>
  <si>
    <t>Dénesfa</t>
  </si>
  <si>
    <t xml:space="preserve">Mód. I. </t>
  </si>
  <si>
    <t xml:space="preserve">Előirányzat összesen </t>
  </si>
  <si>
    <t xml:space="preserve">eredeti </t>
  </si>
  <si>
    <t xml:space="preserve"> mód. I.</t>
  </si>
  <si>
    <t>eredeti</t>
  </si>
  <si>
    <t xml:space="preserve">Ellőirányzat összesen </t>
  </si>
  <si>
    <t xml:space="preserve">mód. I. </t>
  </si>
  <si>
    <t>Mód. I.</t>
  </si>
  <si>
    <t>mód. I.</t>
  </si>
  <si>
    <t>Falumúzeum garázskapu</t>
  </si>
  <si>
    <t>mód. I</t>
  </si>
  <si>
    <t xml:space="preserve">mód.I. </t>
  </si>
  <si>
    <t>Répcementi Polgárőr Egyesület</t>
  </si>
  <si>
    <t>Mód. II.</t>
  </si>
  <si>
    <t>Mód. I. és Mód.II.</t>
  </si>
  <si>
    <t>Költségvetési kiadások felhalmozási össz.</t>
  </si>
  <si>
    <t>Felhalm. célú finansz. kiadások</t>
  </si>
  <si>
    <t>Felhalm. célú finansz. bevételek</t>
  </si>
  <si>
    <t>mód. II.</t>
  </si>
  <si>
    <t xml:space="preserve">Mód. II. </t>
  </si>
  <si>
    <t xml:space="preserve">mód. II. </t>
  </si>
  <si>
    <t>mód.II.</t>
  </si>
  <si>
    <t>Sor-szám</t>
  </si>
  <si>
    <t>mód.II</t>
  </si>
  <si>
    <t>mód.II:</t>
  </si>
  <si>
    <t>12. számú melléklet</t>
  </si>
  <si>
    <t xml:space="preserve"> Önkormányzat saját bevételeinek részletezése az adósságot keletkeztető ügyletből származó tárgyévi fizetési kötelezettség megállapításához</t>
  </si>
  <si>
    <t>Bevételi jogcímek</t>
  </si>
  <si>
    <t>2013. évi előirányzat</t>
  </si>
  <si>
    <t>Az önkormányzati vagyon és az önkormányzatot megillető vagyoni értékű jog értékesítéséből és hasznosításából származó bevétel</t>
  </si>
  <si>
    <t>Díjak, pótlékok bírságok</t>
  </si>
  <si>
    <t>Tárgyi eszköz és az immateriális jószág, részvény, részesedés, vállalat értékesítéséből vagy privatizációból származó bevétel</t>
  </si>
  <si>
    <t>Bírság-, pótlék- és díjbevétel</t>
  </si>
  <si>
    <t>Kezességvállalással kapcsolatos megtérülés</t>
  </si>
  <si>
    <t>SAJÁT BEVÉTELEK ÖSSZESEN</t>
  </si>
  <si>
    <t>Előirányzat-felhasználási terv
2013. évre</t>
  </si>
  <si>
    <t>Ezer forintban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</si>
  <si>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</si>
  <si>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</si>
  <si>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</si>
  <si>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</si>
  <si>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</si>
  <si>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</si>
  <si>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</si>
  <si>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</si>
  <si>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</si>
  <si>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</si>
  <si>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</si>
  <si>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</si>
  <si>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Közhatalmi bevételek</t>
  </si>
  <si>
    <t>Intézményi működési bevételek</t>
  </si>
  <si>
    <t>Átengedett központi adók</t>
  </si>
  <si>
    <t>Támogatások, kiegészítések</t>
  </si>
  <si>
    <t>Átvett pénzeszközök államháztatráson belülről</t>
  </si>
  <si>
    <t>Átvett pénzeszközök államháztatráson kívülről</t>
  </si>
  <si>
    <t>Felhalmozási célú bevételek</t>
  </si>
  <si>
    <t>Kölcsönök visszatérülése</t>
  </si>
  <si>
    <t>Finanszírozási bevételek</t>
  </si>
  <si>
    <t>Bevételek összesen:</t>
  </si>
  <si>
    <t>Folyó működési kiadások</t>
  </si>
  <si>
    <t>13.</t>
  </si>
  <si>
    <t>Felhalmozási és tőkejellegű kiadások</t>
  </si>
  <si>
    <t>14.</t>
  </si>
  <si>
    <t>Kölcsönök nyújtása</t>
  </si>
  <si>
    <t>15.</t>
  </si>
  <si>
    <t>Tartalékok felhasználása</t>
  </si>
  <si>
    <t>16.</t>
  </si>
  <si>
    <t>Finanszírozási célú kiadások</t>
  </si>
  <si>
    <t>17.</t>
  </si>
  <si>
    <t>Kiadások összesen:</t>
  </si>
  <si>
    <t>18.</t>
  </si>
  <si>
    <t>Egyenleg</t>
  </si>
  <si>
    <t>Adómentességek, adókedvezmények</t>
  </si>
  <si>
    <t>Adónem</t>
  </si>
  <si>
    <t>Kedvezmény</t>
  </si>
  <si>
    <t>Mentesség</t>
  </si>
  <si>
    <t>törvényi</t>
  </si>
  <si>
    <t>rendeleti</t>
  </si>
  <si>
    <t>összesen</t>
  </si>
  <si>
    <t xml:space="preserve">rendeleti </t>
  </si>
  <si>
    <t>Telekadó</t>
  </si>
  <si>
    <t>Iparűzési adó</t>
  </si>
  <si>
    <t>Gépjármű adó</t>
  </si>
  <si>
    <t>Magánszemélyek kommunális adója</t>
  </si>
  <si>
    <t>Talajterhelési díj</t>
  </si>
  <si>
    <t>Ellátottak térítési díjának kedvezménye</t>
  </si>
  <si>
    <t>Jogcím</t>
  </si>
  <si>
    <t>Kedvezmények</t>
  </si>
  <si>
    <t>Étkezési díj</t>
  </si>
  <si>
    <t>Gondozási díj</t>
  </si>
  <si>
    <t>14. számú melléklet</t>
  </si>
  <si>
    <t>Adatszolgáltatás</t>
  </si>
  <si>
    <t>az elismert tartozásállományról</t>
  </si>
  <si>
    <t>Költségvetési szerv neve: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</si>
  <si>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</si>
  <si>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</si>
  <si>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</si>
  <si>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</si>
  <si>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15-30 nap közötti állomány</t>
  </si>
  <si>
    <t>30-60 nap közötti állomány</t>
  </si>
  <si>
    <t>60 napon 
túli állomány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</si>
  <si>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</si>
  <si>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</si>
  <si>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</si>
  <si>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</si>
  <si>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</si>
  <si>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</si>
  <si>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......................, 2013. .......................... hó ..... nap</t>
  </si>
  <si>
    <t>költségvetési szerv vezetője</t>
  </si>
  <si>
    <t>5.7</t>
  </si>
  <si>
    <t>Szerkezetátalakítási tart. Foly.támogatás</t>
  </si>
  <si>
    <t>5.8</t>
  </si>
  <si>
    <t>Egyéb műk.célú központi tám.</t>
  </si>
  <si>
    <t>5.9</t>
  </si>
  <si>
    <t>Vis maior</t>
  </si>
  <si>
    <t>Mód. I. és mód. II.</t>
  </si>
  <si>
    <t>Nyári szoc.étkeztetés</t>
  </si>
  <si>
    <t xml:space="preserve">Működési célú bevételek és kiadások mérlege                               </t>
  </si>
</sst>
</file>

<file path=xl/styles.xml><?xml version="1.0" encoding="utf-8"?>
<styleSheet xmlns="http://schemas.openxmlformats.org/spreadsheetml/2006/main">
  <numFmts count="5">
    <numFmt numFmtId="43" formatCode="_-* #,##0.00\ _F_t_-;\-* #,##0.00\ _F_t_-;_-* &quot;-&quot;??\ _F_t_-;_-@_-"/>
    <numFmt numFmtId="164" formatCode="0.0"/>
    <numFmt numFmtId="165" formatCode="General\ &quot; fő&quot;"/>
    <numFmt numFmtId="166" formatCode="#,###"/>
    <numFmt numFmtId="167" formatCode="#,##0_ ;\-#,##0\ "/>
  </numFmts>
  <fonts count="110">
    <font>
      <sz val="10"/>
      <name val="MS Sans Serif"/>
      <charset val="238"/>
    </font>
    <font>
      <sz val="10"/>
      <name val="MS Sans Serif"/>
      <family val="2"/>
      <charset val="238"/>
    </font>
    <font>
      <sz val="11"/>
      <name val="MS Sans Serif"/>
      <family val="2"/>
      <charset val="238"/>
    </font>
    <font>
      <b/>
      <sz val="12"/>
      <name val="MS Sans Serif"/>
      <family val="2"/>
      <charset val="238"/>
    </font>
    <font>
      <b/>
      <sz val="11"/>
      <name val="MS Sans Serif"/>
      <family val="2"/>
      <charset val="238"/>
    </font>
    <font>
      <b/>
      <i/>
      <sz val="11"/>
      <name val="MS Sans Serif"/>
      <family val="2"/>
      <charset val="238"/>
    </font>
    <font>
      <b/>
      <sz val="10"/>
      <name val="MS Sans Serif"/>
      <family val="2"/>
      <charset val="238"/>
    </font>
    <font>
      <sz val="12"/>
      <name val="MS Sans Serif"/>
      <family val="2"/>
      <charset val="238"/>
    </font>
    <font>
      <b/>
      <sz val="11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b/>
      <i/>
      <sz val="10"/>
      <name val="MS Sans Serif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4"/>
      <name val="Arial CE"/>
      <family val="2"/>
      <charset val="238"/>
    </font>
    <font>
      <b/>
      <i/>
      <sz val="12"/>
      <name val="Arial CE"/>
      <charset val="238"/>
    </font>
    <font>
      <sz val="10"/>
      <name val="Arial"/>
      <family val="2"/>
      <charset val="238"/>
    </font>
    <font>
      <sz val="13"/>
      <name val="Algerian"/>
      <family val="5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4"/>
      <name val="Algerian"/>
      <family val="5"/>
    </font>
    <font>
      <b/>
      <sz val="10"/>
      <name val="Algerian"/>
      <family val="5"/>
    </font>
    <font>
      <b/>
      <sz val="14"/>
      <name val="Times New Roman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b/>
      <sz val="12"/>
      <name val="Arial"/>
      <family val="2"/>
      <charset val="238"/>
    </font>
    <font>
      <b/>
      <i/>
      <sz val="12"/>
      <name val="MS Sans Serif"/>
      <family val="2"/>
      <charset val="238"/>
    </font>
    <font>
      <b/>
      <sz val="16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b/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lgerian"/>
      <family val="5"/>
    </font>
    <font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0"/>
      <name val="MS Reference Sans Serif"/>
      <family val="2"/>
      <charset val="238"/>
    </font>
    <font>
      <b/>
      <sz val="14"/>
      <name val="MS Reference Sans Serif"/>
      <family val="2"/>
      <charset val="238"/>
    </font>
    <font>
      <b/>
      <sz val="12"/>
      <name val="MS Reference Sans Serif"/>
      <family val="2"/>
      <charset val="238"/>
    </font>
    <font>
      <b/>
      <sz val="10"/>
      <name val="MS Reference Sans Serif"/>
      <family val="2"/>
      <charset val="238"/>
    </font>
    <font>
      <sz val="12"/>
      <name val="MS Reference Sans Serif"/>
      <family val="2"/>
      <charset val="238"/>
    </font>
    <font>
      <b/>
      <sz val="14"/>
      <name val="Arial"/>
      <family val="2"/>
      <charset val="238"/>
    </font>
    <font>
      <u/>
      <sz val="10"/>
      <name val="MS Sans Serif"/>
      <family val="2"/>
      <charset val="238"/>
    </font>
    <font>
      <b/>
      <sz val="13"/>
      <name val="Algerian"/>
      <family val="5"/>
    </font>
    <font>
      <sz val="10"/>
      <color indexed="10"/>
      <name val="MS Sans Serif"/>
      <family val="2"/>
      <charset val="238"/>
    </font>
    <font>
      <sz val="10"/>
      <color indexed="10"/>
      <name val="Arial CE"/>
      <charset val="238"/>
    </font>
    <font>
      <sz val="14"/>
      <name val="Arial CE"/>
      <family val="2"/>
      <charset val="238"/>
    </font>
    <font>
      <b/>
      <i/>
      <sz val="11"/>
      <name val="Times New Roman CE"/>
      <charset val="238"/>
    </font>
    <font>
      <sz val="12"/>
      <name val="Times New Roman CE"/>
      <charset val="238"/>
    </font>
    <font>
      <b/>
      <i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4"/>
      <name val="Algerian"/>
      <family val="5"/>
    </font>
    <font>
      <sz val="9"/>
      <name val="MS Sans Serif"/>
      <family val="2"/>
      <charset val="238"/>
    </font>
    <font>
      <i/>
      <sz val="10"/>
      <name val="MS Sans Serif"/>
      <family val="2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sz val="16"/>
      <name val="Times New Roman CE"/>
      <family val="1"/>
      <charset val="238"/>
    </font>
    <font>
      <b/>
      <i/>
      <sz val="10"/>
      <name val="MS Reference Sans Serif"/>
      <family val="2"/>
      <charset val="238"/>
    </font>
    <font>
      <b/>
      <sz val="16"/>
      <name val="Algerian"/>
      <family val="5"/>
    </font>
    <font>
      <b/>
      <sz val="14"/>
      <name val="Arial CE"/>
      <charset val="238"/>
    </font>
    <font>
      <sz val="10"/>
      <name val="MS Sans Serif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b/>
      <i/>
      <sz val="10"/>
      <name val="Times New Roman CE"/>
      <charset val="238"/>
    </font>
    <font>
      <b/>
      <sz val="8.5"/>
      <name val="MS Sans Serif"/>
      <family val="2"/>
      <charset val="238"/>
    </font>
    <font>
      <sz val="8.5"/>
      <name val="MS Sans Serif"/>
      <family val="2"/>
      <charset val="238"/>
    </font>
    <font>
      <b/>
      <sz val="8.5"/>
      <name val="Times New Roman CE"/>
      <charset val="238"/>
    </font>
    <font>
      <b/>
      <i/>
      <sz val="8.5"/>
      <name val="Times New Roman CE"/>
      <charset val="238"/>
    </font>
    <font>
      <sz val="8.5"/>
      <name val="Times New Roman CE"/>
      <charset val="238"/>
    </font>
    <font>
      <b/>
      <sz val="8.5"/>
      <name val="Times New Roman CE"/>
      <family val="1"/>
      <charset val="238"/>
    </font>
    <font>
      <sz val="8.5"/>
      <color indexed="10"/>
      <name val="Times New Roman CE"/>
      <charset val="238"/>
    </font>
    <font>
      <sz val="8.5"/>
      <name val="Times New Roman CE"/>
      <family val="1"/>
      <charset val="238"/>
    </font>
    <font>
      <i/>
      <sz val="8.5"/>
      <name val="Times New Roman CE"/>
      <charset val="238"/>
    </font>
    <font>
      <b/>
      <sz val="9"/>
      <name val="Times New Roman"/>
      <family val="1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12"/>
      <name val="Times New Roman CE"/>
      <charset val="238"/>
    </font>
    <font>
      <i/>
      <sz val="12"/>
      <name val="Times New Roman CE"/>
      <charset val="238"/>
    </font>
    <font>
      <b/>
      <sz val="9"/>
      <name val="Times New Roman CE"/>
      <charset val="238"/>
    </font>
    <font>
      <b/>
      <i/>
      <sz val="9"/>
      <name val="Times New Roman CE"/>
      <family val="1"/>
      <charset val="238"/>
    </font>
    <font>
      <sz val="12"/>
      <name val="Algerian"/>
      <family val="5"/>
    </font>
    <font>
      <b/>
      <sz val="13"/>
      <name val="Arial"/>
      <family val="2"/>
      <charset val="238"/>
    </font>
    <font>
      <i/>
      <sz val="10"/>
      <name val="Arial"/>
      <family val="2"/>
      <charset val="238"/>
    </font>
    <font>
      <b/>
      <i/>
      <sz val="12"/>
      <name val="Times New Roman CE"/>
      <family val="1"/>
      <charset val="238"/>
    </font>
    <font>
      <i/>
      <sz val="11"/>
      <name val="Times New Roman CE"/>
      <charset val="238"/>
    </font>
    <font>
      <sz val="10"/>
      <name val="Times New Roman CE"/>
      <charset val="238"/>
    </font>
    <font>
      <sz val="8"/>
      <name val="MS Sans Serif"/>
      <charset val="238"/>
    </font>
    <font>
      <sz val="14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</fills>
  <borders count="13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2" fillId="0" borderId="0"/>
    <xf numFmtId="0" fontId="22" fillId="0" borderId="0"/>
    <xf numFmtId="0" fontId="22" fillId="0" borderId="0"/>
    <xf numFmtId="0" fontId="58" fillId="0" borderId="0"/>
    <xf numFmtId="0" fontId="80" fillId="0" borderId="0"/>
    <xf numFmtId="0" fontId="81" fillId="0" borderId="0"/>
    <xf numFmtId="0" fontId="58" fillId="0" borderId="0"/>
  </cellStyleXfs>
  <cellXfs count="1477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0" xfId="0" applyFont="1" applyBorder="1"/>
    <xf numFmtId="3" fontId="2" fillId="0" borderId="0" xfId="0" applyNumberFormat="1" applyFont="1" applyBorder="1"/>
    <xf numFmtId="0" fontId="2" fillId="0" borderId="0" xfId="0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6" fillId="0" borderId="0" xfId="0" applyFont="1"/>
    <xf numFmtId="3" fontId="0" fillId="0" borderId="0" xfId="0" applyNumberFormat="1"/>
    <xf numFmtId="0" fontId="8" fillId="0" borderId="0" xfId="0" applyFont="1" applyAlignment="1">
      <alignment vertical="center"/>
    </xf>
    <xf numFmtId="0" fontId="12" fillId="0" borderId="0" xfId="4"/>
    <xf numFmtId="0" fontId="19" fillId="0" borderId="0" xfId="4" applyFont="1" applyAlignment="1">
      <alignment horizontal="center"/>
    </xf>
    <xf numFmtId="0" fontId="22" fillId="0" borderId="0" xfId="6"/>
    <xf numFmtId="0" fontId="18" fillId="0" borderId="1" xfId="4" applyFont="1" applyBorder="1" applyAlignment="1">
      <alignment horizontal="center" vertical="center"/>
    </xf>
    <xf numFmtId="0" fontId="12" fillId="0" borderId="0" xfId="4" applyAlignment="1">
      <alignment vertical="center"/>
    </xf>
    <xf numFmtId="0" fontId="15" fillId="0" borderId="0" xfId="4" applyFont="1"/>
    <xf numFmtId="0" fontId="18" fillId="0" borderId="0" xfId="4" applyFont="1"/>
    <xf numFmtId="0" fontId="0" fillId="0" borderId="0" xfId="0" applyAlignment="1"/>
    <xf numFmtId="0" fontId="12" fillId="0" borderId="0" xfId="4" applyAlignment="1">
      <alignment wrapText="1"/>
    </xf>
    <xf numFmtId="0" fontId="0" fillId="0" borderId="0" xfId="0" applyFill="1" applyBorder="1"/>
    <xf numFmtId="0" fontId="12" fillId="0" borderId="0" xfId="4" applyFont="1" applyFill="1"/>
    <xf numFmtId="3" fontId="0" fillId="0" borderId="0" xfId="0" applyNumberFormat="1" applyAlignment="1"/>
    <xf numFmtId="3" fontId="6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3" fontId="0" fillId="0" borderId="0" xfId="0" applyNumberFormat="1" applyFill="1"/>
    <xf numFmtId="0" fontId="46" fillId="0" borderId="0" xfId="5" applyFont="1" applyAlignment="1">
      <alignment horizontal="center" vertical="center"/>
    </xf>
    <xf numFmtId="16" fontId="47" fillId="0" borderId="0" xfId="5" applyNumberFormat="1" applyFont="1" applyBorder="1" applyAlignment="1">
      <alignment horizontal="center" vertical="center" wrapText="1"/>
    </xf>
    <xf numFmtId="0" fontId="38" fillId="0" borderId="2" xfId="5" applyFont="1" applyBorder="1" applyAlignment="1">
      <alignment horizontal="left" vertical="center" wrapText="1"/>
    </xf>
    <xf numFmtId="0" fontId="16" fillId="2" borderId="3" xfId="4" applyFont="1" applyFill="1" applyBorder="1" applyAlignment="1">
      <alignment horizontal="center" vertical="center"/>
    </xf>
    <xf numFmtId="0" fontId="49" fillId="0" borderId="4" xfId="5" applyFont="1" applyBorder="1" applyAlignment="1">
      <alignment horizontal="center" vertical="center" wrapText="1"/>
    </xf>
    <xf numFmtId="0" fontId="49" fillId="0" borderId="5" xfId="5" applyFont="1" applyBorder="1" applyAlignment="1">
      <alignment horizontal="center" vertical="center" wrapText="1"/>
    </xf>
    <xf numFmtId="0" fontId="55" fillId="0" borderId="0" xfId="4" applyFont="1"/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vertical="center" wrapText="1"/>
    </xf>
    <xf numFmtId="0" fontId="7" fillId="0" borderId="0" xfId="0" applyFont="1" applyBorder="1" applyAlignment="1">
      <alignment vertical="center" wrapText="1"/>
    </xf>
    <xf numFmtId="3" fontId="0" fillId="0" borderId="0" xfId="0" applyNumberFormat="1" applyFill="1" applyBorder="1"/>
    <xf numFmtId="3" fontId="12" fillId="0" borderId="0" xfId="4" applyNumberFormat="1" applyAlignment="1">
      <alignment vertical="center"/>
    </xf>
    <xf numFmtId="0" fontId="12" fillId="0" borderId="6" xfId="4" applyFont="1" applyBorder="1" applyAlignment="1">
      <alignment vertical="center" wrapText="1"/>
    </xf>
    <xf numFmtId="3" fontId="12" fillId="0" borderId="7" xfId="4" applyNumberFormat="1" applyBorder="1" applyAlignment="1">
      <alignment vertical="center"/>
    </xf>
    <xf numFmtId="0" fontId="12" fillId="0" borderId="0" xfId="4" applyFont="1" applyAlignment="1">
      <alignment vertical="center"/>
    </xf>
    <xf numFmtId="0" fontId="12" fillId="0" borderId="0" xfId="4" applyFont="1" applyFill="1" applyAlignment="1">
      <alignment vertical="center"/>
    </xf>
    <xf numFmtId="0" fontId="22" fillId="0" borderId="0" xfId="5" applyFont="1" applyAlignment="1">
      <alignment horizontal="left" vertical="center" wrapText="1"/>
    </xf>
    <xf numFmtId="0" fontId="26" fillId="0" borderId="0" xfId="4" applyFont="1"/>
    <xf numFmtId="0" fontId="36" fillId="0" borderId="0" xfId="4" applyFont="1" applyAlignment="1">
      <alignment vertical="center"/>
    </xf>
    <xf numFmtId="3" fontId="5" fillId="0" borderId="0" xfId="0" applyNumberFormat="1" applyFont="1" applyFill="1" applyAlignment="1">
      <alignment horizontal="right" vertical="center"/>
    </xf>
    <xf numFmtId="3" fontId="1" fillId="0" borderId="0" xfId="0" applyNumberFormat="1" applyFont="1"/>
    <xf numFmtId="0" fontId="15" fillId="0" borderId="0" xfId="4" applyFont="1" applyAlignment="1">
      <alignment wrapText="1"/>
    </xf>
    <xf numFmtId="0" fontId="9" fillId="0" borderId="0" xfId="2" applyAlignment="1" applyProtection="1">
      <alignment wrapText="1"/>
    </xf>
    <xf numFmtId="164" fontId="50" fillId="0" borderId="7" xfId="5" applyNumberFormat="1" applyFont="1" applyFill="1" applyBorder="1" applyAlignment="1">
      <alignment horizontal="center" vertical="center" wrapText="1"/>
    </xf>
    <xf numFmtId="3" fontId="56" fillId="0" borderId="7" xfId="4" applyNumberFormat="1" applyFont="1" applyBorder="1" applyAlignment="1">
      <alignment horizontal="right"/>
    </xf>
    <xf numFmtId="3" fontId="5" fillId="0" borderId="0" xfId="0" applyNumberFormat="1" applyFont="1" applyFill="1" applyAlignment="1">
      <alignment horizontal="right"/>
    </xf>
    <xf numFmtId="0" fontId="12" fillId="0" borderId="8" xfId="4" applyFont="1" applyBorder="1" applyAlignment="1">
      <alignment horizontal="center" vertical="center"/>
    </xf>
    <xf numFmtId="0" fontId="12" fillId="0" borderId="2" xfId="4" applyFont="1" applyBorder="1" applyAlignment="1">
      <alignment horizontal="center" vertical="center"/>
    </xf>
    <xf numFmtId="0" fontId="13" fillId="0" borderId="0" xfId="4" applyFont="1" applyBorder="1" applyAlignment="1">
      <alignment horizontal="center" vertical="center"/>
    </xf>
    <xf numFmtId="0" fontId="16" fillId="0" borderId="0" xfId="4" applyFont="1" applyBorder="1" applyAlignment="1">
      <alignment horizontal="center" vertical="center"/>
    </xf>
    <xf numFmtId="3" fontId="13" fillId="0" borderId="0" xfId="4" applyNumberFormat="1" applyFont="1" applyFill="1" applyBorder="1" applyAlignment="1">
      <alignment horizontal="right" vertical="center"/>
    </xf>
    <xf numFmtId="49" fontId="7" fillId="0" borderId="0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center" vertical="center"/>
    </xf>
    <xf numFmtId="0" fontId="49" fillId="0" borderId="0" xfId="5" applyFont="1" applyAlignment="1">
      <alignment horizontal="center" vertical="center" wrapText="1"/>
    </xf>
    <xf numFmtId="0" fontId="11" fillId="0" borderId="0" xfId="4" applyFont="1" applyBorder="1" applyAlignment="1">
      <alignment horizontal="right" vertical="center"/>
    </xf>
    <xf numFmtId="3" fontId="12" fillId="0" borderId="9" xfId="4" applyNumberFormat="1" applyBorder="1" applyAlignment="1">
      <alignment vertical="center"/>
    </xf>
    <xf numFmtId="0" fontId="29" fillId="0" borderId="0" xfId="4" applyFont="1" applyAlignment="1">
      <alignment horizontal="center" vertical="center"/>
    </xf>
    <xf numFmtId="0" fontId="12" fillId="0" borderId="8" xfId="4" applyFont="1" applyBorder="1" applyAlignment="1">
      <alignment vertical="center" wrapText="1"/>
    </xf>
    <xf numFmtId="0" fontId="12" fillId="0" borderId="10" xfId="4" applyFont="1" applyBorder="1" applyAlignment="1">
      <alignment vertical="center" wrapText="1"/>
    </xf>
    <xf numFmtId="0" fontId="12" fillId="0" borderId="2" xfId="4" applyFont="1" applyBorder="1" applyAlignment="1">
      <alignment vertical="center" wrapText="1"/>
    </xf>
    <xf numFmtId="0" fontId="12" fillId="0" borderId="6" xfId="4" applyFont="1" applyFill="1" applyBorder="1" applyAlignment="1">
      <alignment vertical="center" wrapText="1"/>
    </xf>
    <xf numFmtId="0" fontId="18" fillId="0" borderId="11" xfId="4" applyFont="1" applyBorder="1" applyAlignment="1">
      <alignment vertical="center"/>
    </xf>
    <xf numFmtId="0" fontId="12" fillId="0" borderId="0" xfId="4" applyFont="1" applyAlignment="1">
      <alignment horizontal="center" vertical="center"/>
    </xf>
    <xf numFmtId="0" fontId="12" fillId="0" borderId="12" xfId="4" applyFont="1" applyBorder="1" applyAlignment="1">
      <alignment horizontal="center" vertical="center"/>
    </xf>
    <xf numFmtId="3" fontId="12" fillId="0" borderId="0" xfId="4" applyNumberFormat="1" applyFont="1" applyAlignment="1">
      <alignment vertical="center"/>
    </xf>
    <xf numFmtId="0" fontId="52" fillId="0" borderId="0" xfId="2" applyFont="1" applyAlignment="1" applyProtection="1">
      <alignment vertical="center"/>
    </xf>
    <xf numFmtId="0" fontId="4" fillId="0" borderId="0" xfId="0" applyFont="1" applyAlignment="1">
      <alignment vertical="center"/>
    </xf>
    <xf numFmtId="3" fontId="7" fillId="0" borderId="0" xfId="0" applyNumberFormat="1" applyFont="1"/>
    <xf numFmtId="3" fontId="27" fillId="0" borderId="13" xfId="6" applyNumberFormat="1" applyFont="1" applyBorder="1" applyAlignment="1">
      <alignment vertical="center"/>
    </xf>
    <xf numFmtId="3" fontId="2" fillId="0" borderId="0" xfId="0" applyNumberFormat="1" applyFont="1"/>
    <xf numFmtId="3" fontId="12" fillId="0" borderId="0" xfId="4" applyNumberFormat="1"/>
    <xf numFmtId="3" fontId="56" fillId="0" borderId="7" xfId="4" applyNumberFormat="1" applyFont="1" applyFill="1" applyBorder="1" applyAlignment="1">
      <alignment horizontal="right"/>
    </xf>
    <xf numFmtId="0" fontId="12" fillId="0" borderId="0" xfId="4" applyFill="1"/>
    <xf numFmtId="0" fontId="12" fillId="0" borderId="0" xfId="4" applyFont="1" applyBorder="1"/>
    <xf numFmtId="3" fontId="30" fillId="0" borderId="0" xfId="4" applyNumberFormat="1" applyFont="1" applyFill="1" applyBorder="1" applyAlignment="1">
      <alignment horizontal="center" vertical="center" wrapText="1"/>
    </xf>
    <xf numFmtId="3" fontId="51" fillId="0" borderId="0" xfId="4" applyNumberFormat="1" applyFont="1" applyFill="1" applyBorder="1" applyAlignment="1">
      <alignment horizontal="right" vertical="center" wrapText="1"/>
    </xf>
    <xf numFmtId="3" fontId="19" fillId="0" borderId="0" xfId="4" applyNumberFormat="1" applyFont="1" applyAlignment="1">
      <alignment horizontal="right" vertical="center"/>
    </xf>
    <xf numFmtId="3" fontId="30" fillId="3" borderId="14" xfId="4" applyNumberFormat="1" applyFont="1" applyFill="1" applyBorder="1" applyAlignment="1">
      <alignment horizontal="center" vertical="center" wrapText="1"/>
    </xf>
    <xf numFmtId="3" fontId="51" fillId="3" borderId="15" xfId="4" applyNumberFormat="1" applyFont="1" applyFill="1" applyBorder="1" applyAlignment="1">
      <alignment horizontal="right" vertical="center" wrapText="1"/>
    </xf>
    <xf numFmtId="3" fontId="56" fillId="0" borderId="16" xfId="4" applyNumberFormat="1" applyFont="1" applyBorder="1" applyAlignment="1">
      <alignment horizontal="right"/>
    </xf>
    <xf numFmtId="0" fontId="44" fillId="0" borderId="17" xfId="0" applyFont="1" applyFill="1" applyBorder="1" applyAlignment="1">
      <alignment vertical="center" wrapText="1"/>
    </xf>
    <xf numFmtId="0" fontId="44" fillId="0" borderId="18" xfId="0" applyFont="1" applyFill="1" applyBorder="1" applyAlignment="1">
      <alignment vertical="center"/>
    </xf>
    <xf numFmtId="0" fontId="44" fillId="0" borderId="19" xfId="0" applyFont="1" applyFill="1" applyBorder="1" applyAlignment="1">
      <alignment vertical="center"/>
    </xf>
    <xf numFmtId="0" fontId="44" fillId="0" borderId="17" xfId="0" applyFont="1" applyFill="1" applyBorder="1" applyAlignment="1">
      <alignment vertical="center"/>
    </xf>
    <xf numFmtId="0" fontId="3" fillId="0" borderId="11" xfId="0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26" fillId="0" borderId="0" xfId="4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49" fontId="7" fillId="0" borderId="20" xfId="0" applyNumberFormat="1" applyFont="1" applyBorder="1" applyAlignment="1">
      <alignment horizontal="left" vertical="center"/>
    </xf>
    <xf numFmtId="49" fontId="62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/>
    </xf>
    <xf numFmtId="0" fontId="63" fillId="0" borderId="0" xfId="0" applyFont="1" applyAlignment="1">
      <alignment wrapText="1"/>
    </xf>
    <xf numFmtId="49" fontId="7" fillId="0" borderId="20" xfId="0" applyNumberFormat="1" applyFont="1" applyBorder="1" applyAlignment="1">
      <alignment horizontal="left" vertical="center" wrapText="1"/>
    </xf>
    <xf numFmtId="49" fontId="1" fillId="0" borderId="20" xfId="0" applyNumberFormat="1" applyFont="1" applyBorder="1" applyAlignment="1">
      <alignment horizontal="left"/>
    </xf>
    <xf numFmtId="0" fontId="6" fillId="0" borderId="20" xfId="0" applyFont="1" applyBorder="1"/>
    <xf numFmtId="49" fontId="1" fillId="0" borderId="21" xfId="0" applyNumberFormat="1" applyFont="1" applyBorder="1" applyAlignment="1">
      <alignment horizontal="left"/>
    </xf>
    <xf numFmtId="49" fontId="1" fillId="0" borderId="22" xfId="0" applyNumberFormat="1" applyFont="1" applyBorder="1" applyAlignment="1">
      <alignment horizontal="left"/>
    </xf>
    <xf numFmtId="49" fontId="7" fillId="0" borderId="21" xfId="0" applyNumberFormat="1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left" vertical="center"/>
    </xf>
    <xf numFmtId="0" fontId="6" fillId="0" borderId="21" xfId="0" applyFont="1" applyBorder="1"/>
    <xf numFmtId="0" fontId="6" fillId="0" borderId="22" xfId="0" applyFont="1" applyBorder="1" applyAlignment="1">
      <alignment vertical="center" wrapText="1"/>
    </xf>
    <xf numFmtId="49" fontId="3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left"/>
    </xf>
    <xf numFmtId="49" fontId="7" fillId="0" borderId="0" xfId="0" applyNumberFormat="1" applyFont="1" applyBorder="1" applyAlignment="1">
      <alignment horizontal="left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vertical="center" wrapText="1"/>
    </xf>
    <xf numFmtId="0" fontId="3" fillId="0" borderId="0" xfId="0" applyFont="1" applyBorder="1" applyAlignment="1">
      <alignment horizontal="centerContinuous" vertical="center" wrapText="1"/>
    </xf>
    <xf numFmtId="49" fontId="7" fillId="0" borderId="22" xfId="0" applyNumberFormat="1" applyFont="1" applyBorder="1" applyAlignment="1">
      <alignment horizontal="left" vertical="center"/>
    </xf>
    <xf numFmtId="0" fontId="7" fillId="0" borderId="22" xfId="0" applyFont="1" applyFill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3" fontId="34" fillId="0" borderId="0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vertical="center"/>
    </xf>
    <xf numFmtId="0" fontId="18" fillId="0" borderId="23" xfId="4" applyFont="1" applyBorder="1" applyAlignment="1">
      <alignment horizontal="center" vertical="center" wrapText="1"/>
    </xf>
    <xf numFmtId="0" fontId="12" fillId="0" borderId="0" xfId="4" applyAlignment="1">
      <alignment vertical="center" wrapText="1"/>
    </xf>
    <xf numFmtId="164" fontId="50" fillId="0" borderId="9" xfId="5" applyNumberFormat="1" applyFont="1" applyFill="1" applyBorder="1" applyAlignment="1">
      <alignment horizontal="center" vertical="center" wrapText="1"/>
    </xf>
    <xf numFmtId="0" fontId="51" fillId="0" borderId="24" xfId="5" applyFont="1" applyBorder="1" applyAlignment="1">
      <alignment horizontal="left" vertical="center" wrapText="1"/>
    </xf>
    <xf numFmtId="2" fontId="50" fillId="0" borderId="17" xfId="5" applyNumberFormat="1" applyFont="1" applyFill="1" applyBorder="1" applyAlignment="1">
      <alignment horizontal="center" vertical="center" wrapText="1"/>
    </xf>
    <xf numFmtId="2" fontId="50" fillId="0" borderId="25" xfId="5" applyNumberFormat="1" applyFont="1" applyFill="1" applyBorder="1" applyAlignment="1">
      <alignment horizontal="center" vertical="center" wrapText="1"/>
    </xf>
    <xf numFmtId="2" fontId="50" fillId="0" borderId="17" xfId="5" applyNumberFormat="1" applyFont="1" applyBorder="1" applyAlignment="1">
      <alignment horizontal="center" vertical="center" wrapText="1"/>
    </xf>
    <xf numFmtId="166" fontId="42" fillId="0" borderId="0" xfId="0" applyNumberFormat="1" applyFont="1" applyFill="1" applyAlignment="1">
      <alignment vertical="center" wrapText="1"/>
    </xf>
    <xf numFmtId="0" fontId="65" fillId="0" borderId="0" xfId="0" applyFont="1" applyFill="1" applyAlignment="1">
      <alignment vertical="center"/>
    </xf>
    <xf numFmtId="0" fontId="64" fillId="0" borderId="0" xfId="0" applyFont="1" applyFill="1" applyAlignment="1" applyProtection="1">
      <alignment vertical="center"/>
    </xf>
    <xf numFmtId="0" fontId="39" fillId="0" borderId="0" xfId="0" applyFont="1" applyFill="1" applyAlignment="1">
      <alignment vertical="center"/>
    </xf>
    <xf numFmtId="0" fontId="64" fillId="0" borderId="26" xfId="0" applyFont="1" applyFill="1" applyBorder="1" applyAlignment="1" applyProtection="1">
      <alignment horizontal="center" vertical="center" wrapText="1"/>
    </xf>
    <xf numFmtId="0" fontId="64" fillId="0" borderId="27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66" fillId="0" borderId="23" xfId="0" applyFont="1" applyFill="1" applyBorder="1" applyAlignment="1" applyProtection="1">
      <alignment horizontal="center" vertical="center" wrapText="1"/>
    </xf>
    <xf numFmtId="0" fontId="66" fillId="0" borderId="3" xfId="0" applyFont="1" applyFill="1" applyBorder="1" applyAlignment="1" applyProtection="1">
      <alignment horizontal="center" vertical="center" wrapText="1"/>
    </xf>
    <xf numFmtId="0" fontId="66" fillId="0" borderId="28" xfId="0" applyFont="1" applyFill="1" applyBorder="1" applyAlignment="1" applyProtection="1">
      <alignment horizontal="center" vertical="center" wrapText="1"/>
    </xf>
    <xf numFmtId="0" fontId="65" fillId="0" borderId="0" xfId="0" applyFont="1" applyFill="1" applyAlignment="1">
      <alignment horizontal="center" vertical="center" wrapText="1"/>
    </xf>
    <xf numFmtId="0" fontId="64" fillId="0" borderId="22" xfId="0" applyFont="1" applyFill="1" applyBorder="1" applyAlignment="1" applyProtection="1">
      <alignment horizontal="center" vertical="center" wrapText="1"/>
    </xf>
    <xf numFmtId="0" fontId="64" fillId="0" borderId="29" xfId="0" applyFont="1" applyFill="1" applyBorder="1" applyAlignment="1" applyProtection="1">
      <alignment horizontal="center" vertical="center" wrapText="1"/>
    </xf>
    <xf numFmtId="166" fontId="64" fillId="0" borderId="30" xfId="0" applyNumberFormat="1" applyFont="1" applyFill="1" applyBorder="1" applyAlignment="1" applyProtection="1">
      <alignment horizontal="center" vertical="center" wrapText="1"/>
    </xf>
    <xf numFmtId="0" fontId="59" fillId="0" borderId="3" xfId="0" applyFont="1" applyFill="1" applyBorder="1" applyAlignment="1" applyProtection="1">
      <alignment horizontal="center" vertical="center" wrapText="1"/>
    </xf>
    <xf numFmtId="0" fontId="67" fillId="0" borderId="3" xfId="0" applyFont="1" applyFill="1" applyBorder="1" applyAlignment="1" applyProtection="1">
      <alignment horizontal="left" vertical="center" wrapText="1" indent="1"/>
    </xf>
    <xf numFmtId="166" fontId="67" fillId="0" borderId="28" xfId="0" applyNumberFormat="1" applyFont="1" applyFill="1" applyBorder="1" applyAlignment="1" applyProtection="1">
      <alignment horizontal="right" vertical="center" wrapText="1" indent="1"/>
    </xf>
    <xf numFmtId="0" fontId="68" fillId="0" borderId="0" xfId="0" applyFont="1" applyFill="1" applyAlignment="1">
      <alignment vertical="center" wrapText="1"/>
    </xf>
    <xf numFmtId="0" fontId="66" fillId="0" borderId="12" xfId="0" applyFont="1" applyFill="1" applyBorder="1" applyAlignment="1" applyProtection="1">
      <alignment horizontal="center" vertical="center" wrapText="1"/>
    </xf>
    <xf numFmtId="49" fontId="60" fillId="0" borderId="17" xfId="0" applyNumberFormat="1" applyFont="1" applyFill="1" applyBorder="1" applyAlignment="1" applyProtection="1">
      <alignment horizontal="center" vertical="center" wrapText="1"/>
    </xf>
    <xf numFmtId="0" fontId="66" fillId="0" borderId="2" xfId="0" applyFont="1" applyFill="1" applyBorder="1" applyAlignment="1" applyProtection="1">
      <alignment horizontal="center" vertical="center" wrapText="1"/>
    </xf>
    <xf numFmtId="0" fontId="60" fillId="0" borderId="17" xfId="7" applyFont="1" applyFill="1" applyBorder="1" applyAlignment="1" applyProtection="1">
      <alignment horizontal="left" vertical="center" wrapText="1" indent="1"/>
    </xf>
    <xf numFmtId="166" fontId="60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0" fontId="40" fillId="0" borderId="0" xfId="0" applyFont="1" applyFill="1" applyAlignment="1">
      <alignment vertical="center" wrapText="1"/>
    </xf>
    <xf numFmtId="0" fontId="60" fillId="0" borderId="25" xfId="7" applyFont="1" applyFill="1" applyBorder="1" applyAlignment="1" applyProtection="1">
      <alignment horizontal="left" vertical="center" wrapText="1" indent="1"/>
    </xf>
    <xf numFmtId="0" fontId="67" fillId="0" borderId="23" xfId="0" applyFont="1" applyFill="1" applyBorder="1" applyAlignment="1" applyProtection="1">
      <alignment horizontal="center" vertical="center" wrapText="1"/>
    </xf>
    <xf numFmtId="0" fontId="67" fillId="0" borderId="3" xfId="7" applyFont="1" applyFill="1" applyBorder="1" applyAlignment="1" applyProtection="1">
      <alignment horizontal="left" vertical="center" wrapText="1" indent="1"/>
    </xf>
    <xf numFmtId="0" fontId="67" fillId="0" borderId="12" xfId="0" applyFont="1" applyFill="1" applyBorder="1" applyAlignment="1" applyProtection="1">
      <alignment horizontal="center" vertical="center" wrapText="1"/>
    </xf>
    <xf numFmtId="49" fontId="60" fillId="0" borderId="18" xfId="0" applyNumberFormat="1" applyFont="1" applyFill="1" applyBorder="1" applyAlignment="1" applyProtection="1">
      <alignment horizontal="center" vertical="center" wrapText="1"/>
    </xf>
    <xf numFmtId="0" fontId="69" fillId="0" borderId="18" xfId="7" applyFont="1" applyFill="1" applyBorder="1" applyAlignment="1" applyProtection="1">
      <alignment horizontal="left" vertical="center" wrapText="1" indent="1"/>
    </xf>
    <xf numFmtId="166" fontId="69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0" fontId="67" fillId="0" borderId="24" xfId="0" applyFont="1" applyFill="1" applyBorder="1" applyAlignment="1" applyProtection="1">
      <alignment horizontal="center" vertical="center" wrapText="1"/>
    </xf>
    <xf numFmtId="49" fontId="60" fillId="0" borderId="25" xfId="0" applyNumberFormat="1" applyFont="1" applyFill="1" applyBorder="1" applyAlignment="1" applyProtection="1">
      <alignment horizontal="center" vertical="center" wrapText="1"/>
    </xf>
    <xf numFmtId="0" fontId="69" fillId="0" borderId="31" xfId="7" applyFont="1" applyFill="1" applyBorder="1" applyAlignment="1" applyProtection="1">
      <alignment horizontal="left" vertical="center" wrapText="1" indent="1"/>
    </xf>
    <xf numFmtId="166" fontId="69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6" fontId="6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49" fontId="67" fillId="0" borderId="3" xfId="7" applyNumberFormat="1" applyFont="1" applyFill="1" applyBorder="1" applyAlignment="1" applyProtection="1">
      <alignment horizontal="left" vertical="center" wrapText="1" indent="1"/>
    </xf>
    <xf numFmtId="166" fontId="67" fillId="0" borderId="33" xfId="0" applyNumberFormat="1" applyFont="1" applyFill="1" applyBorder="1" applyAlignment="1" applyProtection="1">
      <alignment horizontal="right" vertical="center" wrapText="1" indent="1"/>
    </xf>
    <xf numFmtId="0" fontId="70" fillId="0" borderId="34" xfId="0" applyFont="1" applyBorder="1" applyAlignment="1" applyProtection="1">
      <alignment horizontal="center" vertical="center" wrapText="1"/>
    </xf>
    <xf numFmtId="0" fontId="68" fillId="0" borderId="0" xfId="0" applyFont="1" applyFill="1" applyAlignment="1" applyProtection="1">
      <alignment vertical="center" wrapText="1"/>
    </xf>
    <xf numFmtId="0" fontId="67" fillId="0" borderId="26" xfId="7" applyFont="1" applyFill="1" applyBorder="1" applyAlignment="1" applyProtection="1">
      <alignment horizontal="left" vertical="center" wrapText="1" indent="1"/>
    </xf>
    <xf numFmtId="166" fontId="67" fillId="0" borderId="35" xfId="0" applyNumberFormat="1" applyFont="1" applyFill="1" applyBorder="1" applyAlignment="1" applyProtection="1">
      <alignment horizontal="right" vertical="center" wrapText="1" indent="1"/>
    </xf>
    <xf numFmtId="49" fontId="60" fillId="0" borderId="18" xfId="7" applyNumberFormat="1" applyFont="1" applyFill="1" applyBorder="1" applyAlignment="1" applyProtection="1">
      <alignment horizontal="left" vertical="center" wrapText="1" indent="1"/>
    </xf>
    <xf numFmtId="0" fontId="40" fillId="0" borderId="36" xfId="0" applyFont="1" applyFill="1" applyBorder="1" applyAlignment="1" applyProtection="1">
      <alignment vertical="center" wrapText="1"/>
    </xf>
    <xf numFmtId="49" fontId="60" fillId="0" borderId="4" xfId="7" applyNumberFormat="1" applyFont="1" applyFill="1" applyBorder="1" applyAlignment="1" applyProtection="1">
      <alignment horizontal="left" vertical="center" wrapText="1" indent="1"/>
    </xf>
    <xf numFmtId="0" fontId="69" fillId="0" borderId="4" xfId="7" applyFont="1" applyFill="1" applyBorder="1" applyAlignment="1" applyProtection="1">
      <alignment horizontal="left" vertical="center" wrapText="1" indent="1"/>
    </xf>
    <xf numFmtId="166" fontId="69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70" fillId="0" borderId="23" xfId="0" applyFont="1" applyBorder="1" applyAlignment="1" applyProtection="1">
      <alignment horizontal="center" vertical="center" wrapText="1"/>
    </xf>
    <xf numFmtId="0" fontId="71" fillId="0" borderId="1" xfId="0" applyFont="1" applyBorder="1" applyAlignment="1" applyProtection="1">
      <alignment horizontal="center" wrapText="1"/>
    </xf>
    <xf numFmtId="0" fontId="67" fillId="0" borderId="1" xfId="7" applyFont="1" applyFill="1" applyBorder="1" applyAlignment="1" applyProtection="1">
      <alignment horizontal="left" vertical="center" wrapText="1" indent="1"/>
    </xf>
    <xf numFmtId="166" fontId="67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72" fillId="0" borderId="1" xfId="0" applyFont="1" applyBorder="1" applyAlignment="1" applyProtection="1">
      <alignment horizontal="center" wrapText="1"/>
    </xf>
    <xf numFmtId="0" fontId="73" fillId="0" borderId="1" xfId="0" applyFont="1" applyBorder="1" applyAlignment="1" applyProtection="1">
      <alignment horizontal="left" wrapText="1" indent="1"/>
    </xf>
    <xf numFmtId="166" fontId="66" fillId="0" borderId="33" xfId="0" applyNumberFormat="1" applyFont="1" applyFill="1" applyBorder="1" applyAlignment="1" applyProtection="1">
      <alignment horizontal="right" vertical="center" wrapText="1" indent="1"/>
    </xf>
    <xf numFmtId="0" fontId="60" fillId="0" borderId="0" xfId="0" applyFont="1" applyFill="1" applyBorder="1" applyAlignment="1" applyProtection="1">
      <alignment horizontal="center" vertical="center" wrapText="1"/>
    </xf>
    <xf numFmtId="0" fontId="64" fillId="0" borderId="0" xfId="0" applyFont="1" applyFill="1" applyBorder="1" applyAlignment="1" applyProtection="1">
      <alignment horizontal="left" vertical="center" wrapText="1" indent="1"/>
    </xf>
    <xf numFmtId="166" fontId="66" fillId="0" borderId="0" xfId="0" applyNumberFormat="1" applyFont="1" applyFill="1" applyBorder="1" applyAlignment="1" applyProtection="1">
      <alignment horizontal="right" vertical="center" wrapText="1" indent="1"/>
    </xf>
    <xf numFmtId="0" fontId="74" fillId="0" borderId="0" xfId="0" applyFont="1" applyFill="1" applyAlignment="1">
      <alignment vertical="center" wrapText="1"/>
    </xf>
    <xf numFmtId="0" fontId="60" fillId="0" borderId="0" xfId="0" applyFont="1" applyFill="1" applyAlignment="1" applyProtection="1">
      <alignment horizontal="left" vertical="center" wrapText="1"/>
    </xf>
    <xf numFmtId="0" fontId="60" fillId="0" borderId="0" xfId="0" applyFont="1" applyFill="1" applyAlignment="1" applyProtection="1">
      <alignment vertical="center" wrapText="1"/>
    </xf>
    <xf numFmtId="0" fontId="60" fillId="0" borderId="0" xfId="0" applyFont="1" applyFill="1" applyAlignment="1" applyProtection="1">
      <alignment horizontal="right" vertical="center" wrapText="1" indent="1"/>
    </xf>
    <xf numFmtId="0" fontId="66" fillId="0" borderId="11" xfId="0" applyFont="1" applyFill="1" applyBorder="1" applyAlignment="1" applyProtection="1">
      <alignment horizontal="center" vertical="center" wrapText="1"/>
    </xf>
    <xf numFmtId="0" fontId="66" fillId="0" borderId="37" xfId="0" applyFont="1" applyFill="1" applyBorder="1" applyAlignment="1" applyProtection="1">
      <alignment horizontal="center" vertical="center" wrapText="1"/>
    </xf>
    <xf numFmtId="0" fontId="64" fillId="0" borderId="37" xfId="0" applyFont="1" applyFill="1" applyBorder="1" applyAlignment="1" applyProtection="1">
      <alignment horizontal="center" vertical="center" wrapText="1"/>
    </xf>
    <xf numFmtId="0" fontId="66" fillId="0" borderId="3" xfId="7" applyFont="1" applyFill="1" applyBorder="1" applyAlignment="1" applyProtection="1">
      <alignment horizontal="left" vertical="center" wrapText="1" indent="1"/>
    </xf>
    <xf numFmtId="0" fontId="67" fillId="0" borderId="8" xfId="0" applyFont="1" applyFill="1" applyBorder="1" applyAlignment="1" applyProtection="1">
      <alignment horizontal="center" vertical="center" wrapText="1"/>
    </xf>
    <xf numFmtId="49" fontId="60" fillId="0" borderId="25" xfId="7" applyNumberFormat="1" applyFont="1" applyFill="1" applyBorder="1" applyAlignment="1" applyProtection="1">
      <alignment horizontal="left" vertical="center" wrapText="1" indent="1"/>
    </xf>
    <xf numFmtId="166" fontId="69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0" fontId="67" fillId="0" borderId="2" xfId="0" applyFont="1" applyFill="1" applyBorder="1" applyAlignment="1" applyProtection="1">
      <alignment horizontal="center" vertical="center" wrapText="1"/>
    </xf>
    <xf numFmtId="49" fontId="60" fillId="0" borderId="17" xfId="7" applyNumberFormat="1" applyFont="1" applyFill="1" applyBorder="1" applyAlignment="1" applyProtection="1">
      <alignment horizontal="left" vertical="center" wrapText="1" indent="1"/>
    </xf>
    <xf numFmtId="166" fontId="69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0" fontId="60" fillId="0" borderId="3" xfId="0" applyFont="1" applyFill="1" applyBorder="1" applyAlignment="1" applyProtection="1">
      <alignment horizontal="center" vertical="center" wrapText="1"/>
    </xf>
    <xf numFmtId="0" fontId="64" fillId="0" borderId="3" xfId="0" applyFont="1" applyFill="1" applyBorder="1" applyAlignment="1" applyProtection="1">
      <alignment horizontal="left" vertical="center" wrapText="1" indent="1"/>
    </xf>
    <xf numFmtId="166" fontId="66" fillId="0" borderId="28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39" fillId="0" borderId="23" xfId="0" applyFont="1" applyFill="1" applyBorder="1" applyAlignment="1" applyProtection="1">
      <alignment horizontal="left" vertical="center"/>
    </xf>
    <xf numFmtId="0" fontId="75" fillId="0" borderId="37" xfId="0" applyFont="1" applyFill="1" applyBorder="1" applyAlignment="1" applyProtection="1">
      <alignment vertical="center" wrapText="1"/>
    </xf>
    <xf numFmtId="0" fontId="39" fillId="0" borderId="1" xfId="0" applyFont="1" applyFill="1" applyBorder="1" applyAlignment="1" applyProtection="1">
      <alignment vertical="center" wrapText="1"/>
    </xf>
    <xf numFmtId="3" fontId="3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left" vertical="center" wrapText="1"/>
    </xf>
    <xf numFmtId="49" fontId="23" fillId="0" borderId="0" xfId="0" applyNumberFormat="1" applyFont="1" applyAlignment="1">
      <alignment vertical="center"/>
    </xf>
    <xf numFmtId="0" fontId="53" fillId="0" borderId="0" xfId="0" applyFont="1" applyBorder="1" applyAlignment="1">
      <alignment vertical="center"/>
    </xf>
    <xf numFmtId="0" fontId="12" fillId="0" borderId="39" xfId="4" applyFont="1" applyBorder="1" applyAlignment="1">
      <alignment vertical="center" wrapText="1"/>
    </xf>
    <xf numFmtId="0" fontId="18" fillId="0" borderId="23" xfId="4" applyFont="1" applyBorder="1" applyAlignment="1">
      <alignment horizontal="center" vertical="center"/>
    </xf>
    <xf numFmtId="0" fontId="12" fillId="0" borderId="8" xfId="4" applyFont="1" applyBorder="1" applyAlignment="1">
      <alignment vertical="center"/>
    </xf>
    <xf numFmtId="3" fontId="18" fillId="0" borderId="25" xfId="4" applyNumberFormat="1" applyFont="1" applyBorder="1" applyAlignment="1">
      <alignment vertical="center"/>
    </xf>
    <xf numFmtId="3" fontId="12" fillId="0" borderId="38" xfId="4" applyNumberFormat="1" applyBorder="1" applyAlignment="1">
      <alignment vertical="center"/>
    </xf>
    <xf numFmtId="0" fontId="12" fillId="0" borderId="40" xfId="4" applyFont="1" applyBorder="1" applyAlignment="1">
      <alignment vertical="center" wrapText="1"/>
    </xf>
    <xf numFmtId="3" fontId="12" fillId="0" borderId="5" xfId="4" applyNumberFormat="1" applyBorder="1" applyAlignment="1">
      <alignment vertical="center"/>
    </xf>
    <xf numFmtId="0" fontId="18" fillId="0" borderId="24" xfId="4" applyFont="1" applyBorder="1" applyAlignment="1">
      <alignment vertical="center" wrapText="1"/>
    </xf>
    <xf numFmtId="0" fontId="12" fillId="0" borderId="41" xfId="4" applyFont="1" applyBorder="1" applyAlignment="1">
      <alignment vertical="center" wrapText="1"/>
    </xf>
    <xf numFmtId="3" fontId="12" fillId="0" borderId="32" xfId="4" applyNumberFormat="1" applyBorder="1" applyAlignment="1">
      <alignment vertical="center"/>
    </xf>
    <xf numFmtId="0" fontId="12" fillId="0" borderId="36" xfId="4" applyFont="1" applyBorder="1" applyAlignment="1">
      <alignment vertical="center" wrapText="1"/>
    </xf>
    <xf numFmtId="0" fontId="12" fillId="0" borderId="42" xfId="4" applyFont="1" applyBorder="1" applyAlignment="1">
      <alignment vertical="center" wrapText="1"/>
    </xf>
    <xf numFmtId="3" fontId="12" fillId="0" borderId="16" xfId="4" applyNumberFormat="1" applyBorder="1" applyAlignment="1">
      <alignment vertical="center"/>
    </xf>
    <xf numFmtId="3" fontId="12" fillId="0" borderId="28" xfId="4" applyNumberFormat="1" applyBorder="1" applyAlignment="1">
      <alignment vertical="center"/>
    </xf>
    <xf numFmtId="3" fontId="18" fillId="0" borderId="43" xfId="4" applyNumberFormat="1" applyFont="1" applyBorder="1" applyAlignment="1">
      <alignment vertical="center"/>
    </xf>
    <xf numFmtId="3" fontId="18" fillId="0" borderId="28" xfId="4" applyNumberFormat="1" applyFont="1" applyBorder="1" applyAlignment="1">
      <alignment vertical="center"/>
    </xf>
    <xf numFmtId="0" fontId="22" fillId="0" borderId="44" xfId="4" applyFont="1" applyFill="1" applyBorder="1" applyAlignment="1">
      <alignment vertical="center" wrapText="1"/>
    </xf>
    <xf numFmtId="3" fontId="12" fillId="0" borderId="25" xfId="4" applyNumberFormat="1" applyFont="1" applyBorder="1" applyAlignment="1">
      <alignment vertical="center"/>
    </xf>
    <xf numFmtId="0" fontId="12" fillId="0" borderId="39" xfId="4" applyFont="1" applyFill="1" applyBorder="1" applyAlignment="1">
      <alignment vertical="center" wrapText="1"/>
    </xf>
    <xf numFmtId="0" fontId="18" fillId="0" borderId="23" xfId="4" applyFont="1" applyBorder="1" applyAlignment="1">
      <alignment vertical="center" wrapText="1"/>
    </xf>
    <xf numFmtId="0" fontId="12" fillId="0" borderId="44" xfId="4" applyFont="1" applyBorder="1" applyAlignment="1">
      <alignment vertical="center"/>
    </xf>
    <xf numFmtId="3" fontId="19" fillId="0" borderId="28" xfId="4" applyNumberFormat="1" applyFont="1" applyBorder="1" applyAlignment="1">
      <alignment vertical="center"/>
    </xf>
    <xf numFmtId="0" fontId="19" fillId="0" borderId="11" xfId="4" applyFont="1" applyBorder="1" applyAlignment="1">
      <alignment horizontal="center" vertical="center"/>
    </xf>
    <xf numFmtId="0" fontId="19" fillId="0" borderId="45" xfId="4" applyFont="1" applyBorder="1" applyAlignment="1">
      <alignment horizontal="center" vertical="center" wrapText="1"/>
    </xf>
    <xf numFmtId="3" fontId="19" fillId="0" borderId="46" xfId="4" applyNumberFormat="1" applyFont="1" applyBorder="1" applyAlignment="1">
      <alignment vertical="center"/>
    </xf>
    <xf numFmtId="0" fontId="12" fillId="0" borderId="42" xfId="4" applyFont="1" applyBorder="1" applyAlignment="1">
      <alignment vertical="center"/>
    </xf>
    <xf numFmtId="0" fontId="18" fillId="0" borderId="11" xfId="4" applyFont="1" applyFill="1" applyBorder="1" applyAlignment="1">
      <alignment vertical="center"/>
    </xf>
    <xf numFmtId="0" fontId="11" fillId="0" borderId="24" xfId="0" applyFont="1" applyBorder="1" applyAlignment="1">
      <alignment horizontal="center" vertical="center" wrapText="1"/>
    </xf>
    <xf numFmtId="0" fontId="12" fillId="0" borderId="44" xfId="4" applyFont="1" applyBorder="1" applyAlignment="1">
      <alignment horizontal="center" vertical="center"/>
    </xf>
    <xf numFmtId="0" fontId="12" fillId="0" borderId="23" xfId="4" applyFont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164" fontId="48" fillId="0" borderId="28" xfId="5" applyNumberFormat="1" applyFont="1" applyBorder="1" applyAlignment="1">
      <alignment horizontal="center" vertical="center" wrapText="1"/>
    </xf>
    <xf numFmtId="2" fontId="48" fillId="0" borderId="31" xfId="5" applyNumberFormat="1" applyFont="1" applyBorder="1" applyAlignment="1">
      <alignment horizontal="center" vertical="center"/>
    </xf>
    <xf numFmtId="2" fontId="48" fillId="0" borderId="32" xfId="5" applyNumberFormat="1" applyFont="1" applyBorder="1" applyAlignment="1">
      <alignment horizontal="center" vertical="center"/>
    </xf>
    <xf numFmtId="0" fontId="7" fillId="0" borderId="47" xfId="0" applyFont="1" applyBorder="1" applyAlignment="1">
      <alignment horizontal="left" vertical="center" wrapText="1"/>
    </xf>
    <xf numFmtId="49" fontId="1" fillId="0" borderId="48" xfId="0" applyNumberFormat="1" applyFont="1" applyBorder="1" applyAlignment="1">
      <alignment horizontal="left"/>
    </xf>
    <xf numFmtId="49" fontId="6" fillId="0" borderId="0" xfId="0" applyNumberFormat="1" applyFont="1" applyAlignment="1">
      <alignment vertical="center" wrapText="1"/>
    </xf>
    <xf numFmtId="3" fontId="20" fillId="0" borderId="28" xfId="1" applyNumberFormat="1" applyFont="1" applyBorder="1" applyAlignment="1">
      <alignment horizontal="right" vertical="center"/>
    </xf>
    <xf numFmtId="0" fontId="81" fillId="0" borderId="0" xfId="9"/>
    <xf numFmtId="0" fontId="25" fillId="0" borderId="20" xfId="8" applyFont="1" applyBorder="1" applyAlignment="1">
      <alignment vertical="center" wrapText="1"/>
    </xf>
    <xf numFmtId="0" fontId="25" fillId="0" borderId="49" xfId="8" applyFont="1" applyFill="1" applyBorder="1" applyAlignment="1">
      <alignment vertical="center" wrapText="1"/>
    </xf>
    <xf numFmtId="166" fontId="83" fillId="0" borderId="50" xfId="7" applyNumberFormat="1" applyFont="1" applyFill="1" applyBorder="1" applyAlignment="1" applyProtection="1">
      <alignment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 applyFill="1"/>
    <xf numFmtId="3" fontId="10" fillId="0" borderId="0" xfId="0" applyNumberFormat="1" applyFont="1" applyFill="1" applyAlignment="1">
      <alignment horizontal="right" vertical="center"/>
    </xf>
    <xf numFmtId="49" fontId="1" fillId="0" borderId="11" xfId="0" applyNumberFormat="1" applyFont="1" applyFill="1" applyBorder="1" applyAlignment="1">
      <alignment horizontal="center" vertical="center" wrapText="1"/>
    </xf>
    <xf numFmtId="49" fontId="1" fillId="0" borderId="37" xfId="0" applyNumberFormat="1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49" fontId="6" fillId="0" borderId="11" xfId="0" applyNumberFormat="1" applyFont="1" applyFill="1" applyBorder="1" applyAlignment="1">
      <alignment horizontal="left" vertical="center" wrapText="1"/>
    </xf>
    <xf numFmtId="3" fontId="6" fillId="2" borderId="13" xfId="0" applyNumberFormat="1" applyFont="1" applyFill="1" applyBorder="1" applyAlignment="1">
      <alignment horizontal="right" vertical="center" wrapText="1"/>
    </xf>
    <xf numFmtId="3" fontId="10" fillId="2" borderId="13" xfId="0" applyNumberFormat="1" applyFont="1" applyFill="1" applyBorder="1" applyAlignment="1">
      <alignment horizontal="right" vertical="center" wrapText="1"/>
    </xf>
    <xf numFmtId="49" fontId="1" fillId="0" borderId="51" xfId="0" applyNumberFormat="1" applyFont="1" applyFill="1" applyBorder="1" applyAlignment="1">
      <alignment horizontal="left" vertical="center" wrapText="1"/>
    </xf>
    <xf numFmtId="3" fontId="1" fillId="2" borderId="52" xfId="0" applyNumberFormat="1" applyFont="1" applyFill="1" applyBorder="1" applyAlignment="1">
      <alignment horizontal="right" vertical="center" wrapText="1"/>
    </xf>
    <xf numFmtId="49" fontId="1" fillId="0" borderId="53" xfId="0" applyNumberFormat="1" applyFont="1" applyFill="1" applyBorder="1" applyAlignment="1">
      <alignment horizontal="left" vertical="center" wrapText="1"/>
    </xf>
    <xf numFmtId="0" fontId="1" fillId="0" borderId="53" xfId="0" applyFont="1" applyFill="1" applyBorder="1" applyAlignment="1">
      <alignment horizontal="left" vertical="center" wrapText="1"/>
    </xf>
    <xf numFmtId="3" fontId="1" fillId="2" borderId="54" xfId="0" applyNumberFormat="1" applyFont="1" applyFill="1" applyBorder="1" applyAlignment="1">
      <alignment horizontal="right" vertical="center" wrapText="1"/>
    </xf>
    <xf numFmtId="49" fontId="6" fillId="0" borderId="55" xfId="0" applyNumberFormat="1" applyFont="1" applyFill="1" applyBorder="1" applyAlignment="1">
      <alignment horizontal="left" vertical="center" wrapText="1"/>
    </xf>
    <xf numFmtId="49" fontId="1" fillId="0" borderId="56" xfId="0" applyNumberFormat="1" applyFont="1" applyFill="1" applyBorder="1" applyAlignment="1">
      <alignment horizontal="left" vertical="center" wrapText="1"/>
    </xf>
    <xf numFmtId="3" fontId="6" fillId="2" borderId="57" xfId="0" applyNumberFormat="1" applyFont="1" applyFill="1" applyBorder="1" applyAlignment="1">
      <alignment horizontal="right" vertical="center" wrapText="1"/>
    </xf>
    <xf numFmtId="49" fontId="6" fillId="0" borderId="58" xfId="0" applyNumberFormat="1" applyFont="1" applyFill="1" applyBorder="1" applyAlignment="1">
      <alignment horizontal="left" vertical="center" wrapText="1"/>
    </xf>
    <xf numFmtId="49" fontId="6" fillId="0" borderId="11" xfId="0" applyNumberFormat="1" applyFont="1" applyBorder="1" applyAlignment="1">
      <alignment horizontal="left" vertical="center"/>
    </xf>
    <xf numFmtId="3" fontId="6" fillId="0" borderId="13" xfId="0" applyNumberFormat="1" applyFont="1" applyFill="1" applyBorder="1" applyAlignment="1">
      <alignment horizontal="right" vertical="center"/>
    </xf>
    <xf numFmtId="3" fontId="6" fillId="0" borderId="37" xfId="0" applyNumberFormat="1" applyFont="1" applyFill="1" applyBorder="1" applyAlignment="1">
      <alignment horizontal="right" vertical="center"/>
    </xf>
    <xf numFmtId="49" fontId="1" fillId="0" borderId="51" xfId="0" applyNumberFormat="1" applyFont="1" applyBorder="1" applyAlignment="1">
      <alignment horizontal="left" vertical="center"/>
    </xf>
    <xf numFmtId="3" fontId="1" fillId="0" borderId="52" xfId="0" applyNumberFormat="1" applyFont="1" applyFill="1" applyBorder="1" applyAlignment="1">
      <alignment horizontal="right" vertical="center"/>
    </xf>
    <xf numFmtId="49" fontId="1" fillId="0" borderId="53" xfId="0" applyNumberFormat="1" applyFont="1" applyBorder="1" applyAlignment="1">
      <alignment horizontal="left" vertical="center"/>
    </xf>
    <xf numFmtId="3" fontId="1" fillId="0" borderId="54" xfId="0" applyNumberFormat="1" applyFont="1" applyFill="1" applyBorder="1" applyAlignment="1">
      <alignment horizontal="right" vertical="center"/>
    </xf>
    <xf numFmtId="49" fontId="1" fillId="0" borderId="29" xfId="0" applyNumberFormat="1" applyFont="1" applyBorder="1" applyAlignment="1">
      <alignment horizontal="left" vertical="center"/>
    </xf>
    <xf numFmtId="3" fontId="1" fillId="0" borderId="46" xfId="0" applyNumberFormat="1" applyFont="1" applyFill="1" applyBorder="1" applyAlignment="1">
      <alignment horizontal="right" vertical="center"/>
    </xf>
    <xf numFmtId="49" fontId="1" fillId="0" borderId="59" xfId="0" applyNumberFormat="1" applyFont="1" applyBorder="1" applyAlignment="1">
      <alignment horizontal="left" vertical="center"/>
    </xf>
    <xf numFmtId="3" fontId="1" fillId="0" borderId="60" xfId="0" applyNumberFormat="1" applyFont="1" applyFill="1" applyBorder="1" applyAlignment="1">
      <alignment horizontal="right" vertical="center"/>
    </xf>
    <xf numFmtId="3" fontId="6" fillId="0" borderId="52" xfId="0" applyNumberFormat="1" applyFont="1" applyFill="1" applyBorder="1" applyAlignment="1">
      <alignment horizontal="right" vertical="center"/>
    </xf>
    <xf numFmtId="3" fontId="6" fillId="0" borderId="54" xfId="0" applyNumberFormat="1" applyFont="1" applyFill="1" applyBorder="1" applyAlignment="1">
      <alignment horizontal="right" vertical="center"/>
    </xf>
    <xf numFmtId="3" fontId="1" fillId="0" borderId="53" xfId="0" applyNumberFormat="1" applyFont="1" applyFill="1" applyBorder="1" applyAlignment="1">
      <alignment horizontal="right" vertical="center"/>
    </xf>
    <xf numFmtId="3" fontId="6" fillId="0" borderId="54" xfId="0" applyNumberFormat="1" applyFont="1" applyFill="1" applyBorder="1" applyAlignment="1">
      <alignment vertical="center"/>
    </xf>
    <xf numFmtId="3" fontId="1" fillId="0" borderId="54" xfId="0" applyNumberFormat="1" applyFont="1" applyFill="1" applyBorder="1" applyAlignment="1">
      <alignment vertical="center"/>
    </xf>
    <xf numFmtId="49" fontId="1" fillId="0" borderId="29" xfId="0" applyNumberFormat="1" applyFont="1" applyFill="1" applyBorder="1" applyAlignment="1">
      <alignment horizontal="left" vertical="center" wrapText="1"/>
    </xf>
    <xf numFmtId="0" fontId="1" fillId="0" borderId="29" xfId="0" applyFont="1" applyFill="1" applyBorder="1" applyAlignment="1">
      <alignment horizontal="left" vertical="center" wrapText="1"/>
    </xf>
    <xf numFmtId="3" fontId="1" fillId="0" borderId="46" xfId="0" applyNumberFormat="1" applyFont="1" applyFill="1" applyBorder="1" applyAlignment="1">
      <alignment vertical="center"/>
    </xf>
    <xf numFmtId="3" fontId="6" fillId="0" borderId="13" xfId="0" applyNumberFormat="1" applyFont="1" applyFill="1" applyBorder="1" applyAlignment="1">
      <alignment vertical="center"/>
    </xf>
    <xf numFmtId="3" fontId="6" fillId="0" borderId="37" xfId="0" applyNumberFormat="1" applyFont="1" applyFill="1" applyBorder="1" applyAlignment="1">
      <alignment vertical="center"/>
    </xf>
    <xf numFmtId="3" fontId="6" fillId="0" borderId="52" xfId="0" applyNumberFormat="1" applyFont="1" applyFill="1" applyBorder="1" applyAlignment="1">
      <alignment vertical="center"/>
    </xf>
    <xf numFmtId="3" fontId="6" fillId="0" borderId="51" xfId="0" applyNumberFormat="1" applyFont="1" applyFill="1" applyBorder="1" applyAlignment="1">
      <alignment vertical="center"/>
    </xf>
    <xf numFmtId="3" fontId="1" fillId="0" borderId="52" xfId="0" applyNumberFormat="1" applyFont="1" applyFill="1" applyBorder="1" applyAlignment="1">
      <alignment vertical="center"/>
    </xf>
    <xf numFmtId="0" fontId="6" fillId="0" borderId="37" xfId="0" applyFont="1" applyFill="1" applyBorder="1" applyAlignment="1">
      <alignment horizontal="center" vertical="center" wrapText="1"/>
    </xf>
    <xf numFmtId="0" fontId="1" fillId="0" borderId="61" xfId="0" applyFont="1" applyFill="1" applyBorder="1" applyAlignment="1">
      <alignment horizontal="left" vertical="center" wrapText="1"/>
    </xf>
    <xf numFmtId="3" fontId="1" fillId="0" borderId="53" xfId="0" applyNumberFormat="1" applyFont="1" applyFill="1" applyBorder="1" applyAlignment="1">
      <alignment vertical="center"/>
    </xf>
    <xf numFmtId="49" fontId="1" fillId="0" borderId="29" xfId="0" applyNumberFormat="1" applyFont="1" applyBorder="1" applyAlignment="1">
      <alignment horizontal="left" vertical="center" wrapText="1"/>
    </xf>
    <xf numFmtId="3" fontId="6" fillId="0" borderId="46" xfId="0" applyNumberFormat="1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3" fontId="1" fillId="0" borderId="51" xfId="0" applyNumberFormat="1" applyFont="1" applyFill="1" applyBorder="1" applyAlignment="1">
      <alignment horizontal="right" vertical="center"/>
    </xf>
    <xf numFmtId="3" fontId="1" fillId="0" borderId="29" xfId="0" applyNumberFormat="1" applyFont="1" applyFill="1" applyBorder="1" applyAlignment="1">
      <alignment horizontal="right" vertical="center"/>
    </xf>
    <xf numFmtId="3" fontId="1" fillId="0" borderId="59" xfId="0" applyNumberFormat="1" applyFont="1" applyFill="1" applyBorder="1" applyAlignment="1">
      <alignment horizontal="right" vertical="center"/>
    </xf>
    <xf numFmtId="0" fontId="1" fillId="0" borderId="60" xfId="0" applyFont="1" applyBorder="1" applyAlignment="1">
      <alignment vertical="center" wrapText="1"/>
    </xf>
    <xf numFmtId="3" fontId="6" fillId="2" borderId="1" xfId="0" applyNumberFormat="1" applyFont="1" applyFill="1" applyBorder="1" applyAlignment="1">
      <alignment horizontal="right" vertical="center" wrapText="1"/>
    </xf>
    <xf numFmtId="3" fontId="10" fillId="2" borderId="1" xfId="0" applyNumberFormat="1" applyFont="1" applyFill="1" applyBorder="1" applyAlignment="1">
      <alignment horizontal="right" vertical="center" wrapText="1"/>
    </xf>
    <xf numFmtId="3" fontId="1" fillId="2" borderId="19" xfId="0" applyNumberFormat="1" applyFont="1" applyFill="1" applyBorder="1" applyAlignment="1">
      <alignment horizontal="right" vertical="center" wrapText="1"/>
    </xf>
    <xf numFmtId="3" fontId="1" fillId="2" borderId="61" xfId="0" applyNumberFormat="1" applyFont="1" applyFill="1" applyBorder="1" applyAlignment="1">
      <alignment horizontal="right" vertical="center" wrapText="1"/>
    </xf>
    <xf numFmtId="3" fontId="6" fillId="2" borderId="62" xfId="0" applyNumberFormat="1" applyFont="1" applyFill="1" applyBorder="1" applyAlignment="1">
      <alignment horizontal="right" vertical="center" wrapText="1"/>
    </xf>
    <xf numFmtId="3" fontId="6" fillId="2" borderId="63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vertical="center"/>
    </xf>
    <xf numFmtId="3" fontId="1" fillId="0" borderId="19" xfId="0" applyNumberFormat="1" applyFont="1" applyFill="1" applyBorder="1" applyAlignment="1">
      <alignment horizontal="right" vertical="center"/>
    </xf>
    <xf numFmtId="3" fontId="1" fillId="0" borderId="61" xfId="0" applyNumberFormat="1" applyFont="1" applyFill="1" applyBorder="1" applyAlignment="1">
      <alignment horizontal="right" vertical="center"/>
    </xf>
    <xf numFmtId="3" fontId="1" fillId="0" borderId="64" xfId="0" applyNumberFormat="1" applyFont="1" applyFill="1" applyBorder="1" applyAlignment="1">
      <alignment horizontal="right" vertical="center"/>
    </xf>
    <xf numFmtId="3" fontId="1" fillId="0" borderId="65" xfId="0" applyNumberFormat="1" applyFont="1" applyFill="1" applyBorder="1" applyAlignment="1">
      <alignment horizontal="right" vertical="center"/>
    </xf>
    <xf numFmtId="3" fontId="6" fillId="0" borderId="19" xfId="0" applyNumberFormat="1" applyFont="1" applyFill="1" applyBorder="1" applyAlignment="1">
      <alignment horizontal="right" vertical="center"/>
    </xf>
    <xf numFmtId="3" fontId="6" fillId="0" borderId="61" xfId="0" applyNumberFormat="1" applyFont="1" applyFill="1" applyBorder="1" applyAlignment="1">
      <alignment horizontal="right" vertical="center"/>
    </xf>
    <xf numFmtId="3" fontId="6" fillId="0" borderId="61" xfId="0" applyNumberFormat="1" applyFont="1" applyFill="1" applyBorder="1" applyAlignment="1">
      <alignment vertical="center"/>
    </xf>
    <xf numFmtId="3" fontId="1" fillId="0" borderId="61" xfId="0" applyNumberFormat="1" applyFont="1" applyFill="1" applyBorder="1" applyAlignment="1">
      <alignment vertical="center"/>
    </xf>
    <xf numFmtId="3" fontId="1" fillId="0" borderId="64" xfId="0" applyNumberFormat="1" applyFont="1" applyBorder="1"/>
    <xf numFmtId="3" fontId="6" fillId="0" borderId="1" xfId="0" applyNumberFormat="1" applyFont="1" applyFill="1" applyBorder="1" applyAlignment="1">
      <alignment vertical="center"/>
    </xf>
    <xf numFmtId="3" fontId="6" fillId="0" borderId="19" xfId="0" applyNumberFormat="1" applyFont="1" applyFill="1" applyBorder="1" applyAlignment="1">
      <alignment vertical="center"/>
    </xf>
    <xf numFmtId="3" fontId="1" fillId="0" borderId="64" xfId="0" applyNumberFormat="1" applyFont="1" applyFill="1" applyBorder="1" applyAlignment="1">
      <alignment vertical="center"/>
    </xf>
    <xf numFmtId="3" fontId="1" fillId="0" borderId="19" xfId="0" applyNumberFormat="1" applyFont="1" applyBorder="1"/>
    <xf numFmtId="3" fontId="1" fillId="0" borderId="61" xfId="0" applyNumberFormat="1" applyFont="1" applyBorder="1"/>
    <xf numFmtId="3" fontId="1" fillId="0" borderId="19" xfId="0" applyNumberFormat="1" applyFont="1" applyFill="1" applyBorder="1" applyAlignment="1">
      <alignment vertical="center"/>
    </xf>
    <xf numFmtId="0" fontId="1" fillId="0" borderId="65" xfId="0" applyFont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3" fontId="84" fillId="0" borderId="1" xfId="0" applyNumberFormat="1" applyFont="1" applyFill="1" applyBorder="1" applyAlignment="1">
      <alignment horizontal="center" vertical="center" wrapText="1"/>
    </xf>
    <xf numFmtId="3" fontId="84" fillId="0" borderId="28" xfId="0" applyNumberFormat="1" applyFont="1" applyFill="1" applyBorder="1" applyAlignment="1">
      <alignment horizontal="center" vertical="center" wrapText="1"/>
    </xf>
    <xf numFmtId="49" fontId="84" fillId="0" borderId="11" xfId="0" applyNumberFormat="1" applyFont="1" applyBorder="1" applyAlignment="1">
      <alignment horizontal="left" vertical="center"/>
    </xf>
    <xf numFmtId="3" fontId="84" fillId="0" borderId="37" xfId="0" applyNumberFormat="1" applyFont="1" applyFill="1" applyBorder="1" applyAlignment="1">
      <alignment vertical="center"/>
    </xf>
    <xf numFmtId="3" fontId="84" fillId="0" borderId="28" xfId="0" applyNumberFormat="1" applyFont="1" applyFill="1" applyBorder="1" applyAlignment="1">
      <alignment vertical="center"/>
    </xf>
    <xf numFmtId="49" fontId="85" fillId="0" borderId="21" xfId="0" applyNumberFormat="1" applyFont="1" applyBorder="1" applyAlignment="1">
      <alignment horizontal="left" vertical="center"/>
    </xf>
    <xf numFmtId="49" fontId="85" fillId="0" borderId="51" xfId="0" applyNumberFormat="1" applyFont="1" applyBorder="1" applyAlignment="1">
      <alignment horizontal="center" vertical="center"/>
    </xf>
    <xf numFmtId="0" fontId="85" fillId="0" borderId="51" xfId="0" applyFont="1" applyBorder="1" applyAlignment="1">
      <alignment vertical="center" wrapText="1"/>
    </xf>
    <xf numFmtId="3" fontId="85" fillId="0" borderId="38" xfId="0" applyNumberFormat="1" applyFont="1" applyBorder="1" applyAlignment="1">
      <alignment vertical="center"/>
    </xf>
    <xf numFmtId="49" fontId="85" fillId="0" borderId="20" xfId="0" applyNumberFormat="1" applyFont="1" applyBorder="1" applyAlignment="1">
      <alignment horizontal="left" vertical="center"/>
    </xf>
    <xf numFmtId="49" fontId="85" fillId="0" borderId="53" xfId="0" applyNumberFormat="1" applyFont="1" applyBorder="1" applyAlignment="1">
      <alignment horizontal="center" vertical="center"/>
    </xf>
    <xf numFmtId="3" fontId="85" fillId="0" borderId="7" xfId="0" applyNumberFormat="1" applyFont="1" applyBorder="1" applyAlignment="1">
      <alignment vertical="center"/>
    </xf>
    <xf numFmtId="0" fontId="85" fillId="0" borderId="53" xfId="0" applyFont="1" applyBorder="1" applyAlignment="1">
      <alignment vertical="center" wrapText="1"/>
    </xf>
    <xf numFmtId="0" fontId="85" fillId="0" borderId="53" xfId="2" applyFont="1" applyBorder="1" applyAlignment="1" applyProtection="1">
      <alignment vertical="center" wrapText="1"/>
    </xf>
    <xf numFmtId="3" fontId="85" fillId="0" borderId="53" xfId="0" applyNumberFormat="1" applyFont="1" applyBorder="1" applyAlignment="1">
      <alignment vertical="center"/>
    </xf>
    <xf numFmtId="0" fontId="85" fillId="0" borderId="53" xfId="0" applyFont="1" applyBorder="1" applyAlignment="1">
      <alignment vertical="center"/>
    </xf>
    <xf numFmtId="0" fontId="85" fillId="0" borderId="53" xfId="0" applyFont="1" applyFill="1" applyBorder="1" applyAlignment="1">
      <alignment vertical="center" wrapText="1"/>
    </xf>
    <xf numFmtId="0" fontId="85" fillId="0" borderId="20" xfId="0" applyFont="1" applyBorder="1" applyAlignment="1">
      <alignment horizontal="left" vertical="center"/>
    </xf>
    <xf numFmtId="0" fontId="85" fillId="0" borderId="53" xfId="0" applyFont="1" applyBorder="1" applyAlignment="1">
      <alignment horizontal="left" vertical="center"/>
    </xf>
    <xf numFmtId="49" fontId="85" fillId="0" borderId="22" xfId="0" applyNumberFormat="1" applyFont="1" applyBorder="1" applyAlignment="1">
      <alignment horizontal="left" vertical="center"/>
    </xf>
    <xf numFmtId="49" fontId="85" fillId="0" borderId="29" xfId="0" applyNumberFormat="1" applyFont="1" applyBorder="1" applyAlignment="1">
      <alignment horizontal="center" vertical="center"/>
    </xf>
    <xf numFmtId="0" fontId="85" fillId="0" borderId="29" xfId="0" applyFont="1" applyBorder="1" applyAlignment="1">
      <alignment vertical="center" wrapText="1"/>
    </xf>
    <xf numFmtId="3" fontId="85" fillId="0" borderId="16" xfId="0" applyNumberFormat="1" applyFont="1" applyBorder="1" applyAlignment="1">
      <alignment vertical="center"/>
    </xf>
    <xf numFmtId="3" fontId="84" fillId="0" borderId="37" xfId="0" applyNumberFormat="1" applyFont="1" applyBorder="1" applyAlignment="1">
      <alignment vertical="center"/>
    </xf>
    <xf numFmtId="3" fontId="84" fillId="0" borderId="28" xfId="0" applyNumberFormat="1" applyFont="1" applyBorder="1" applyAlignment="1">
      <alignment vertical="center"/>
    </xf>
    <xf numFmtId="0" fontId="85" fillId="0" borderId="20" xfId="0" applyFont="1" applyBorder="1" applyAlignment="1">
      <alignment horizontal="left" vertical="center" wrapText="1"/>
    </xf>
    <xf numFmtId="49" fontId="85" fillId="0" borderId="20" xfId="0" applyNumberFormat="1" applyFont="1" applyBorder="1" applyAlignment="1">
      <alignment horizontal="left" vertical="center" wrapText="1"/>
    </xf>
    <xf numFmtId="49" fontId="85" fillId="0" borderId="53" xfId="0" applyNumberFormat="1" applyFont="1" applyBorder="1" applyAlignment="1">
      <alignment horizontal="center" vertical="center" wrapText="1"/>
    </xf>
    <xf numFmtId="0" fontId="85" fillId="0" borderId="53" xfId="0" applyFont="1" applyBorder="1" applyAlignment="1">
      <alignment horizontal="left" vertical="center" wrapText="1"/>
    </xf>
    <xf numFmtId="0" fontId="85" fillId="0" borderId="47" xfId="0" applyFont="1" applyBorder="1" applyAlignment="1">
      <alignment horizontal="left" vertical="center" wrapText="1"/>
    </xf>
    <xf numFmtId="0" fontId="85" fillId="0" borderId="0" xfId="0" applyFont="1" applyBorder="1" applyAlignment="1">
      <alignment horizontal="left" vertical="center" wrapText="1"/>
    </xf>
    <xf numFmtId="49" fontId="85" fillId="0" borderId="0" xfId="0" applyNumberFormat="1" applyFont="1" applyBorder="1" applyAlignment="1">
      <alignment horizontal="center" vertical="center" wrapText="1"/>
    </xf>
    <xf numFmtId="3" fontId="85" fillId="0" borderId="0" xfId="0" applyNumberFormat="1" applyFont="1" applyBorder="1" applyAlignment="1">
      <alignment vertical="center"/>
    </xf>
    <xf numFmtId="3" fontId="85" fillId="0" borderId="66" xfId="0" applyNumberFormat="1" applyFont="1" applyBorder="1" applyAlignment="1">
      <alignment vertical="center"/>
    </xf>
    <xf numFmtId="0" fontId="85" fillId="0" borderId="20" xfId="0" applyFont="1" applyFill="1" applyBorder="1" applyAlignment="1">
      <alignment horizontal="left" vertical="center"/>
    </xf>
    <xf numFmtId="0" fontId="85" fillId="0" borderId="22" xfId="0" applyFont="1" applyFill="1" applyBorder="1" applyAlignment="1">
      <alignment horizontal="left" vertical="center"/>
    </xf>
    <xf numFmtId="0" fontId="85" fillId="0" borderId="29" xfId="0" applyFont="1" applyFill="1" applyBorder="1" applyAlignment="1">
      <alignment horizontal="left" vertical="center"/>
    </xf>
    <xf numFmtId="0" fontId="84" fillId="0" borderId="11" xfId="0" applyFont="1" applyFill="1" applyBorder="1" applyAlignment="1">
      <alignment horizontal="left" vertical="center"/>
    </xf>
    <xf numFmtId="0" fontId="84" fillId="0" borderId="37" xfId="0" applyFont="1" applyFill="1" applyBorder="1" applyAlignment="1">
      <alignment horizontal="left" vertical="center"/>
    </xf>
    <xf numFmtId="0" fontId="84" fillId="0" borderId="11" xfId="0" applyFont="1" applyBorder="1" applyAlignment="1">
      <alignment horizontal="left" vertical="center"/>
    </xf>
    <xf numFmtId="3" fontId="84" fillId="0" borderId="28" xfId="0" applyNumberFormat="1" applyFont="1" applyFill="1" applyBorder="1" applyAlignment="1">
      <alignment horizontal="right" vertical="center"/>
    </xf>
    <xf numFmtId="0" fontId="85" fillId="0" borderId="21" xfId="0" applyFont="1" applyBorder="1" applyAlignment="1">
      <alignment vertical="center"/>
    </xf>
    <xf numFmtId="3" fontId="4" fillId="0" borderId="0" xfId="0" applyNumberFormat="1" applyFont="1" applyAlignment="1">
      <alignment horizontal="left"/>
    </xf>
    <xf numFmtId="49" fontId="85" fillId="0" borderId="0" xfId="0" applyNumberFormat="1" applyFont="1" applyBorder="1" applyAlignment="1">
      <alignment horizontal="left" vertical="center"/>
    </xf>
    <xf numFmtId="49" fontId="84" fillId="0" borderId="0" xfId="0" applyNumberFormat="1" applyFont="1" applyBorder="1" applyAlignment="1">
      <alignment horizontal="center" vertical="center"/>
    </xf>
    <xf numFmtId="3" fontId="85" fillId="0" borderId="0" xfId="0" applyNumberFormat="1" applyFont="1" applyAlignment="1">
      <alignment vertical="center"/>
    </xf>
    <xf numFmtId="0" fontId="86" fillId="0" borderId="0" xfId="7" applyFont="1" applyFill="1" applyAlignment="1">
      <alignment horizontal="center"/>
    </xf>
    <xf numFmtId="0" fontId="86" fillId="0" borderId="0" xfId="7" applyFont="1" applyFill="1" applyAlignment="1"/>
    <xf numFmtId="166" fontId="87" fillId="0" borderId="50" xfId="7" applyNumberFormat="1" applyFont="1" applyFill="1" applyBorder="1" applyAlignment="1" applyProtection="1">
      <alignment horizontal="left" vertical="center"/>
    </xf>
    <xf numFmtId="0" fontId="85" fillId="0" borderId="0" xfId="0" applyFont="1" applyAlignment="1">
      <alignment vertical="center"/>
    </xf>
    <xf numFmtId="0" fontId="88" fillId="0" borderId="0" xfId="7" applyFont="1" applyFill="1"/>
    <xf numFmtId="3" fontId="88" fillId="0" borderId="0" xfId="7" applyNumberFormat="1" applyFont="1" applyFill="1" applyBorder="1"/>
    <xf numFmtId="166" fontId="88" fillId="0" borderId="0" xfId="7" applyNumberFormat="1" applyFont="1" applyFill="1" applyBorder="1"/>
    <xf numFmtId="0" fontId="89" fillId="0" borderId="23" xfId="7" applyFont="1" applyFill="1" applyBorder="1" applyAlignment="1" applyProtection="1">
      <alignment horizontal="left" vertical="center" wrapText="1" indent="1"/>
    </xf>
    <xf numFmtId="166" fontId="89" fillId="0" borderId="28" xfId="7" applyNumberFormat="1" applyFont="1" applyFill="1" applyBorder="1" applyAlignment="1" applyProtection="1">
      <alignment horizontal="right" vertical="center" wrapText="1"/>
    </xf>
    <xf numFmtId="49" fontId="85" fillId="0" borderId="0" xfId="0" applyNumberFormat="1" applyFont="1" applyBorder="1" applyAlignment="1">
      <alignment horizontal="left"/>
    </xf>
    <xf numFmtId="49" fontId="85" fillId="0" borderId="0" xfId="0" applyNumberFormat="1" applyFont="1" applyBorder="1" applyAlignment="1">
      <alignment horizontal="center"/>
    </xf>
    <xf numFmtId="0" fontId="90" fillId="0" borderId="0" xfId="7" applyFont="1" applyFill="1"/>
    <xf numFmtId="3" fontId="85" fillId="0" borderId="0" xfId="0" applyNumberFormat="1" applyFont="1"/>
    <xf numFmtId="0" fontId="86" fillId="0" borderId="0" xfId="7" applyFont="1" applyFill="1" applyBorder="1" applyAlignment="1">
      <alignment horizontal="center" wrapText="1"/>
    </xf>
    <xf numFmtId="0" fontId="89" fillId="0" borderId="12" xfId="7" applyFont="1" applyFill="1" applyBorder="1" applyAlignment="1" applyProtection="1">
      <alignment horizontal="left" vertical="center" wrapText="1" indent="1"/>
    </xf>
    <xf numFmtId="166" fontId="89" fillId="0" borderId="9" xfId="7" applyNumberFormat="1" applyFont="1" applyFill="1" applyBorder="1" applyAlignment="1" applyProtection="1">
      <alignment horizontal="right" vertical="center" wrapText="1"/>
    </xf>
    <xf numFmtId="49" fontId="86" fillId="0" borderId="2" xfId="7" applyNumberFormat="1" applyFont="1" applyFill="1" applyBorder="1" applyAlignment="1" applyProtection="1">
      <alignment horizontal="left" vertical="center" wrapText="1" indent="1"/>
    </xf>
    <xf numFmtId="166" fontId="89" fillId="0" borderId="7" xfId="7" applyNumberFormat="1" applyFont="1" applyFill="1" applyBorder="1" applyAlignment="1" applyProtection="1">
      <alignment horizontal="right" vertical="center" wrapText="1"/>
    </xf>
    <xf numFmtId="49" fontId="86" fillId="0" borderId="36" xfId="7" applyNumberFormat="1" applyFont="1" applyFill="1" applyBorder="1" applyAlignment="1" applyProtection="1">
      <alignment horizontal="left" vertical="center" wrapText="1" indent="1"/>
    </xf>
    <xf numFmtId="166" fontId="89" fillId="0" borderId="32" xfId="7" applyNumberFormat="1" applyFont="1" applyFill="1" applyBorder="1" applyAlignment="1" applyProtection="1">
      <alignment horizontal="right" vertical="center" wrapText="1"/>
    </xf>
    <xf numFmtId="49" fontId="91" fillId="0" borderId="0" xfId="7" applyNumberFormat="1" applyFont="1" applyFill="1" applyBorder="1" applyAlignment="1" applyProtection="1">
      <alignment horizontal="left" vertical="center" wrapText="1" indent="1"/>
    </xf>
    <xf numFmtId="0" fontId="91" fillId="0" borderId="0" xfId="7" applyFont="1" applyFill="1" applyBorder="1" applyAlignment="1" applyProtection="1">
      <alignment horizontal="left" indent="5"/>
    </xf>
    <xf numFmtId="3" fontId="91" fillId="0" borderId="0" xfId="7" applyNumberFormat="1" applyFont="1" applyFill="1" applyBorder="1" applyAlignment="1" applyProtection="1">
      <alignment horizontal="right" vertical="center" wrapText="1"/>
    </xf>
    <xf numFmtId="0" fontId="85" fillId="0" borderId="0" xfId="0" applyFont="1"/>
    <xf numFmtId="3" fontId="91" fillId="0" borderId="9" xfId="7" applyNumberFormat="1" applyFont="1" applyFill="1" applyBorder="1" applyAlignment="1">
      <alignment vertical="center"/>
    </xf>
    <xf numFmtId="3" fontId="89" fillId="0" borderId="7" xfId="7" applyNumberFormat="1" applyFont="1" applyFill="1" applyBorder="1" applyAlignment="1">
      <alignment vertical="center"/>
    </xf>
    <xf numFmtId="3" fontId="89" fillId="0" borderId="5" xfId="7" applyNumberFormat="1" applyFont="1" applyFill="1" applyBorder="1" applyAlignment="1">
      <alignment vertical="center"/>
    </xf>
    <xf numFmtId="3" fontId="85" fillId="0" borderId="0" xfId="0" applyNumberFormat="1" applyFont="1" applyBorder="1"/>
    <xf numFmtId="0" fontId="86" fillId="0" borderId="0" xfId="7" applyFont="1" applyFill="1" applyAlignment="1">
      <alignment horizontal="center" wrapText="1"/>
    </xf>
    <xf numFmtId="3" fontId="88" fillId="0" borderId="0" xfId="7" applyNumberFormat="1" applyFont="1" applyFill="1"/>
    <xf numFmtId="49" fontId="85" fillId="0" borderId="0" xfId="0" applyNumberFormat="1" applyFont="1" applyAlignment="1">
      <alignment horizontal="center"/>
    </xf>
    <xf numFmtId="0" fontId="86" fillId="0" borderId="12" xfId="7" applyFont="1" applyFill="1" applyBorder="1" applyAlignment="1">
      <alignment horizontal="center"/>
    </xf>
    <xf numFmtId="3" fontId="86" fillId="0" borderId="9" xfId="7" applyNumberFormat="1" applyFont="1" applyFill="1" applyBorder="1"/>
    <xf numFmtId="49" fontId="92" fillId="0" borderId="2" xfId="7" applyNumberFormat="1" applyFont="1" applyFill="1" applyBorder="1" applyAlignment="1" applyProtection="1">
      <alignment horizontal="left" vertical="center" wrapText="1"/>
    </xf>
    <xf numFmtId="3" fontId="88" fillId="0" borderId="7" xfId="7" applyNumberFormat="1" applyFont="1" applyFill="1" applyBorder="1"/>
    <xf numFmtId="49" fontId="88" fillId="0" borderId="2" xfId="7" applyNumberFormat="1" applyFont="1" applyFill="1" applyBorder="1" applyAlignment="1">
      <alignment horizontal="left"/>
    </xf>
    <xf numFmtId="49" fontId="88" fillId="0" borderId="2" xfId="7" applyNumberFormat="1" applyFont="1" applyFill="1" applyBorder="1" applyAlignment="1" applyProtection="1">
      <alignment horizontal="left" vertical="center" wrapText="1"/>
    </xf>
    <xf numFmtId="166" fontId="88" fillId="0" borderId="7" xfId="7" applyNumberFormat="1" applyFont="1" applyFill="1" applyBorder="1"/>
    <xf numFmtId="49" fontId="92" fillId="0" borderId="36" xfId="7" applyNumberFormat="1" applyFont="1" applyFill="1" applyBorder="1" applyAlignment="1">
      <alignment horizontal="left"/>
    </xf>
    <xf numFmtId="3" fontId="88" fillId="0" borderId="5" xfId="7" applyNumberFormat="1" applyFont="1" applyFill="1" applyBorder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horizontal="left" vertical="top" indent="1"/>
    </xf>
    <xf numFmtId="0" fontId="1" fillId="0" borderId="1" xfId="0" applyFont="1" applyFill="1" applyBorder="1" applyAlignment="1">
      <alignment horizontal="center" vertical="center" wrapText="1"/>
    </xf>
    <xf numFmtId="3" fontId="1" fillId="0" borderId="52" xfId="0" applyNumberFormat="1" applyFont="1" applyBorder="1"/>
    <xf numFmtId="3" fontId="1" fillId="0" borderId="54" xfId="0" applyNumberFormat="1" applyFont="1" applyBorder="1"/>
    <xf numFmtId="3" fontId="1" fillId="0" borderId="68" xfId="0" applyNumberFormat="1" applyFont="1" applyFill="1" applyBorder="1" applyAlignment="1">
      <alignment vertical="center"/>
    </xf>
    <xf numFmtId="0" fontId="1" fillId="0" borderId="68" xfId="0" applyFont="1" applyBorder="1" applyAlignment="1">
      <alignment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84" fillId="0" borderId="23" xfId="0" applyFont="1" applyFill="1" applyBorder="1" applyAlignment="1">
      <alignment horizontal="left" vertical="center" wrapText="1"/>
    </xf>
    <xf numFmtId="3" fontId="84" fillId="0" borderId="23" xfId="0" applyNumberFormat="1" applyFont="1" applyFill="1" applyBorder="1" applyAlignment="1">
      <alignment vertical="center"/>
    </xf>
    <xf numFmtId="3" fontId="85" fillId="0" borderId="8" xfId="0" applyNumberFormat="1" applyFont="1" applyFill="1" applyBorder="1" applyAlignment="1">
      <alignment vertical="center"/>
    </xf>
    <xf numFmtId="3" fontId="84" fillId="0" borderId="23" xfId="0" applyNumberFormat="1" applyFont="1" applyBorder="1" applyAlignment="1">
      <alignment vertical="center"/>
    </xf>
    <xf numFmtId="3" fontId="85" fillId="0" borderId="2" xfId="0" applyNumberFormat="1" applyFont="1" applyFill="1" applyBorder="1" applyAlignment="1">
      <alignment vertical="center"/>
    </xf>
    <xf numFmtId="3" fontId="85" fillId="0" borderId="7" xfId="0" applyNumberFormat="1" applyFont="1" applyFill="1" applyBorder="1" applyAlignment="1">
      <alignment vertical="center"/>
    </xf>
    <xf numFmtId="3" fontId="85" fillId="0" borderId="69" xfId="0" applyNumberFormat="1" applyFont="1" applyFill="1" applyBorder="1" applyAlignment="1">
      <alignment vertical="center"/>
    </xf>
    <xf numFmtId="3" fontId="84" fillId="0" borderId="23" xfId="0" applyNumberFormat="1" applyFont="1" applyFill="1" applyBorder="1" applyAlignment="1">
      <alignment horizontal="right" vertical="center"/>
    </xf>
    <xf numFmtId="3" fontId="85" fillId="0" borderId="44" xfId="0" applyNumberFormat="1" applyFont="1" applyBorder="1" applyAlignment="1">
      <alignment vertical="center"/>
    </xf>
    <xf numFmtId="3" fontId="85" fillId="0" borderId="51" xfId="0" applyNumberFormat="1" applyFont="1" applyBorder="1" applyAlignment="1">
      <alignment vertical="center"/>
    </xf>
    <xf numFmtId="3" fontId="85" fillId="0" borderId="29" xfId="0" applyNumberFormat="1" applyFont="1" applyBorder="1" applyAlignment="1">
      <alignment vertical="center"/>
    </xf>
    <xf numFmtId="3" fontId="84" fillId="0" borderId="37" xfId="0" applyNumberFormat="1" applyFont="1" applyFill="1" applyBorder="1" applyAlignment="1">
      <alignment horizontal="right" vertical="center"/>
    </xf>
    <xf numFmtId="3" fontId="85" fillId="0" borderId="2" xfId="0" applyNumberFormat="1" applyFont="1" applyBorder="1" applyAlignment="1">
      <alignment vertical="center"/>
    </xf>
    <xf numFmtId="3" fontId="86" fillId="0" borderId="12" xfId="7" applyNumberFormat="1" applyFont="1" applyFill="1" applyBorder="1"/>
    <xf numFmtId="3" fontId="88" fillId="0" borderId="2" xfId="7" applyNumberFormat="1" applyFont="1" applyFill="1" applyBorder="1"/>
    <xf numFmtId="166" fontId="88" fillId="0" borderId="2" xfId="7" applyNumberFormat="1" applyFont="1" applyFill="1" applyBorder="1"/>
    <xf numFmtId="3" fontId="88" fillId="0" borderId="36" xfId="7" applyNumberFormat="1" applyFont="1" applyFill="1" applyBorder="1"/>
    <xf numFmtId="3" fontId="86" fillId="0" borderId="56" xfId="7" applyNumberFormat="1" applyFont="1" applyFill="1" applyBorder="1"/>
    <xf numFmtId="3" fontId="88" fillId="0" borderId="53" xfId="7" applyNumberFormat="1" applyFont="1" applyFill="1" applyBorder="1"/>
    <xf numFmtId="166" fontId="88" fillId="0" borderId="53" xfId="7" applyNumberFormat="1" applyFont="1" applyFill="1" applyBorder="1"/>
    <xf numFmtId="3" fontId="88" fillId="0" borderId="59" xfId="7" applyNumberFormat="1" applyFont="1" applyFill="1" applyBorder="1"/>
    <xf numFmtId="3" fontId="89" fillId="0" borderId="12" xfId="7" applyNumberFormat="1" applyFont="1" applyFill="1" applyBorder="1" applyAlignment="1" applyProtection="1">
      <alignment horizontal="right" vertical="center" wrapText="1"/>
    </xf>
    <xf numFmtId="3" fontId="89" fillId="0" borderId="2" xfId="7" applyNumberFormat="1" applyFont="1" applyFill="1" applyBorder="1" applyAlignment="1" applyProtection="1">
      <alignment horizontal="right" vertical="center" wrapText="1"/>
    </xf>
    <xf numFmtId="3" fontId="89" fillId="0" borderId="36" xfId="7" applyNumberFormat="1" applyFont="1" applyFill="1" applyBorder="1" applyAlignment="1" applyProtection="1">
      <alignment horizontal="right" vertical="center" wrapText="1"/>
    </xf>
    <xf numFmtId="3" fontId="91" fillId="0" borderId="56" xfId="7" applyNumberFormat="1" applyFont="1" applyFill="1" applyBorder="1" applyAlignment="1">
      <alignment vertical="center"/>
    </xf>
    <xf numFmtId="3" fontId="89" fillId="0" borderId="53" xfId="7" applyNumberFormat="1" applyFont="1" applyFill="1" applyBorder="1" applyAlignment="1">
      <alignment vertical="center"/>
    </xf>
    <xf numFmtId="3" fontId="89" fillId="0" borderId="59" xfId="7" applyNumberFormat="1" applyFont="1" applyFill="1" applyBorder="1" applyAlignment="1">
      <alignment vertical="center"/>
    </xf>
    <xf numFmtId="166" fontId="89" fillId="0" borderId="23" xfId="7" applyNumberFormat="1" applyFont="1" applyFill="1" applyBorder="1" applyAlignment="1" applyProtection="1">
      <alignment horizontal="right" vertical="center" wrapText="1"/>
    </xf>
    <xf numFmtId="166" fontId="89" fillId="0" borderId="37" xfId="7" applyNumberFormat="1" applyFont="1" applyFill="1" applyBorder="1" applyAlignment="1" applyProtection="1">
      <alignment horizontal="right" vertical="center" wrapText="1"/>
    </xf>
    <xf numFmtId="166" fontId="89" fillId="0" borderId="12" xfId="7" applyNumberFormat="1" applyFont="1" applyFill="1" applyBorder="1" applyAlignment="1" applyProtection="1">
      <alignment horizontal="right" vertical="center" wrapText="1"/>
    </xf>
    <xf numFmtId="166" fontId="89" fillId="0" borderId="2" xfId="7" applyNumberFormat="1" applyFont="1" applyFill="1" applyBorder="1" applyAlignment="1" applyProtection="1">
      <alignment horizontal="right" vertical="center" wrapText="1"/>
    </xf>
    <xf numFmtId="166" fontId="89" fillId="0" borderId="24" xfId="7" applyNumberFormat="1" applyFont="1" applyFill="1" applyBorder="1" applyAlignment="1" applyProtection="1">
      <alignment horizontal="right" vertical="center" wrapText="1"/>
    </xf>
    <xf numFmtId="166" fontId="89" fillId="0" borderId="56" xfId="7" applyNumberFormat="1" applyFont="1" applyFill="1" applyBorder="1" applyAlignment="1" applyProtection="1">
      <alignment horizontal="right" vertical="center" wrapText="1"/>
    </xf>
    <xf numFmtId="166" fontId="89" fillId="0" borderId="53" xfId="7" applyNumberFormat="1" applyFont="1" applyFill="1" applyBorder="1" applyAlignment="1" applyProtection="1">
      <alignment horizontal="right" vertical="center" wrapText="1"/>
    </xf>
    <xf numFmtId="166" fontId="89" fillId="0" borderId="50" xfId="7" applyNumberFormat="1" applyFont="1" applyFill="1" applyBorder="1" applyAlignment="1" applyProtection="1">
      <alignment horizontal="right" vertical="center" wrapText="1"/>
    </xf>
    <xf numFmtId="0" fontId="18" fillId="0" borderId="28" xfId="4" applyFont="1" applyBorder="1" applyAlignment="1">
      <alignment horizontal="center" vertical="center" wrapText="1"/>
    </xf>
    <xf numFmtId="3" fontId="12" fillId="0" borderId="53" xfId="4" applyNumberFormat="1" applyBorder="1" applyAlignment="1">
      <alignment vertical="center"/>
    </xf>
    <xf numFmtId="3" fontId="19" fillId="0" borderId="37" xfId="4" applyNumberFormat="1" applyFont="1" applyBorder="1" applyAlignment="1">
      <alignment vertical="center"/>
    </xf>
    <xf numFmtId="3" fontId="12" fillId="0" borderId="51" xfId="4" applyNumberFormat="1" applyFill="1" applyBorder="1" applyAlignment="1">
      <alignment vertical="center"/>
    </xf>
    <xf numFmtId="3" fontId="12" fillId="0" borderId="29" xfId="4" applyNumberFormat="1" applyBorder="1" applyAlignment="1">
      <alignment vertical="center"/>
    </xf>
    <xf numFmtId="3" fontId="12" fillId="0" borderId="19" xfId="4" applyNumberFormat="1" applyFont="1" applyBorder="1" applyAlignment="1">
      <alignment vertical="center"/>
    </xf>
    <xf numFmtId="3" fontId="19" fillId="0" borderId="29" xfId="4" applyNumberFormat="1" applyFont="1" applyBorder="1" applyAlignment="1">
      <alignment vertical="center"/>
    </xf>
    <xf numFmtId="3" fontId="19" fillId="0" borderId="3" xfId="4" applyNumberFormat="1" applyFont="1" applyBorder="1" applyAlignment="1">
      <alignment vertical="center"/>
    </xf>
    <xf numFmtId="0" fontId="18" fillId="0" borderId="3" xfId="4" applyFont="1" applyBorder="1" applyAlignment="1">
      <alignment horizontal="center" vertical="center" wrapText="1"/>
    </xf>
    <xf numFmtId="3" fontId="12" fillId="0" borderId="17" xfId="4" applyNumberFormat="1" applyBorder="1" applyAlignment="1">
      <alignment vertical="center"/>
    </xf>
    <xf numFmtId="3" fontId="12" fillId="0" borderId="4" xfId="4" applyNumberFormat="1" applyBorder="1" applyAlignment="1">
      <alignment vertical="center"/>
    </xf>
    <xf numFmtId="3" fontId="12" fillId="0" borderId="31" xfId="4" applyNumberFormat="1" applyBorder="1" applyAlignment="1">
      <alignment vertical="center"/>
    </xf>
    <xf numFmtId="3" fontId="18" fillId="0" borderId="4" xfId="4" applyNumberFormat="1" applyFont="1" applyBorder="1" applyAlignment="1">
      <alignment vertical="center"/>
    </xf>
    <xf numFmtId="3" fontId="18" fillId="0" borderId="3" xfId="4" applyNumberFormat="1" applyFont="1" applyBorder="1" applyAlignment="1">
      <alignment vertical="center"/>
    </xf>
    <xf numFmtId="0" fontId="12" fillId="0" borderId="56" xfId="4" applyFont="1" applyBorder="1" applyAlignment="1">
      <alignment vertical="center" wrapText="1"/>
    </xf>
    <xf numFmtId="0" fontId="11" fillId="0" borderId="63" xfId="0" applyFont="1" applyBorder="1" applyAlignment="1">
      <alignment horizontal="center" vertical="center" wrapText="1"/>
    </xf>
    <xf numFmtId="0" fontId="85" fillId="0" borderId="37" xfId="0" applyFont="1" applyFill="1" applyBorder="1" applyAlignment="1">
      <alignment horizontal="center" vertical="center" wrapText="1"/>
    </xf>
    <xf numFmtId="0" fontId="85" fillId="0" borderId="28" xfId="0" applyFont="1" applyFill="1" applyBorder="1" applyAlignment="1">
      <alignment horizontal="center" vertical="center" wrapText="1"/>
    </xf>
    <xf numFmtId="49" fontId="84" fillId="0" borderId="11" xfId="0" applyNumberFormat="1" applyFont="1" applyFill="1" applyBorder="1" applyAlignment="1">
      <alignment horizontal="left" vertical="center" wrapText="1"/>
    </xf>
    <xf numFmtId="3" fontId="84" fillId="2" borderId="28" xfId="0" applyNumberFormat="1" applyFont="1" applyFill="1" applyBorder="1" applyAlignment="1">
      <alignment horizontal="right" vertical="center" wrapText="1"/>
    </xf>
    <xf numFmtId="49" fontId="85" fillId="0" borderId="21" xfId="0" applyNumberFormat="1" applyFont="1" applyBorder="1" applyAlignment="1">
      <alignment horizontal="left"/>
    </xf>
    <xf numFmtId="49" fontId="85" fillId="0" borderId="51" xfId="0" applyNumberFormat="1" applyFont="1" applyFill="1" applyBorder="1" applyAlignment="1">
      <alignment horizontal="left" vertical="center" wrapText="1"/>
    </xf>
    <xf numFmtId="49" fontId="85" fillId="0" borderId="20" xfId="0" applyNumberFormat="1" applyFont="1" applyBorder="1" applyAlignment="1">
      <alignment horizontal="left"/>
    </xf>
    <xf numFmtId="49" fontId="85" fillId="0" borderId="53" xfId="0" applyNumberFormat="1" applyFont="1" applyFill="1" applyBorder="1" applyAlignment="1">
      <alignment horizontal="left" vertical="center" wrapText="1"/>
    </xf>
    <xf numFmtId="0" fontId="85" fillId="0" borderId="53" xfId="0" applyFont="1" applyFill="1" applyBorder="1" applyAlignment="1">
      <alignment horizontal="left" vertical="center" wrapText="1"/>
    </xf>
    <xf numFmtId="3" fontId="85" fillId="2" borderId="7" xfId="0" applyNumberFormat="1" applyFont="1" applyFill="1" applyBorder="1" applyAlignment="1">
      <alignment horizontal="right" vertical="center" wrapText="1"/>
    </xf>
    <xf numFmtId="3" fontId="85" fillId="0" borderId="7" xfId="0" applyNumberFormat="1" applyFont="1" applyFill="1" applyBorder="1" applyAlignment="1">
      <alignment horizontal="right" vertical="center"/>
    </xf>
    <xf numFmtId="49" fontId="85" fillId="0" borderId="22" xfId="0" applyNumberFormat="1" applyFont="1" applyBorder="1" applyAlignment="1">
      <alignment horizontal="left"/>
    </xf>
    <xf numFmtId="49" fontId="85" fillId="0" borderId="29" xfId="0" applyNumberFormat="1" applyFont="1" applyFill="1" applyBorder="1" applyAlignment="1">
      <alignment horizontal="left" vertical="center" wrapText="1"/>
    </xf>
    <xf numFmtId="49" fontId="85" fillId="0" borderId="51" xfId="0" applyNumberFormat="1" applyFont="1" applyBorder="1" applyAlignment="1">
      <alignment horizontal="left" vertical="center"/>
    </xf>
    <xf numFmtId="49" fontId="85" fillId="0" borderId="53" xfId="0" applyNumberFormat="1" applyFont="1" applyBorder="1" applyAlignment="1">
      <alignment horizontal="left" vertical="center"/>
    </xf>
    <xf numFmtId="49" fontId="85" fillId="0" borderId="29" xfId="0" applyNumberFormat="1" applyFont="1" applyBorder="1" applyAlignment="1">
      <alignment horizontal="left" vertical="center"/>
    </xf>
    <xf numFmtId="0" fontId="84" fillId="0" borderId="21" xfId="0" applyFont="1" applyBorder="1"/>
    <xf numFmtId="3" fontId="84" fillId="0" borderId="38" xfId="0" applyNumberFormat="1" applyFont="1" applyFill="1" applyBorder="1" applyAlignment="1">
      <alignment horizontal="right" vertical="center"/>
    </xf>
    <xf numFmtId="0" fontId="84" fillId="0" borderId="20" xfId="0" applyFont="1" applyBorder="1"/>
    <xf numFmtId="3" fontId="84" fillId="0" borderId="7" xfId="0" applyNumberFormat="1" applyFont="1" applyFill="1" applyBorder="1" applyAlignment="1">
      <alignment vertical="center"/>
    </xf>
    <xf numFmtId="0" fontId="85" fillId="0" borderId="29" xfId="0" applyFont="1" applyFill="1" applyBorder="1" applyAlignment="1">
      <alignment horizontal="left" vertical="center" wrapText="1"/>
    </xf>
    <xf numFmtId="0" fontId="85" fillId="0" borderId="16" xfId="0" applyFont="1" applyBorder="1"/>
    <xf numFmtId="3" fontId="85" fillId="0" borderId="16" xfId="0" applyNumberFormat="1" applyFont="1" applyFill="1" applyBorder="1" applyAlignment="1">
      <alignment vertical="center"/>
    </xf>
    <xf numFmtId="0" fontId="85" fillId="0" borderId="38" xfId="0" applyFont="1" applyBorder="1"/>
    <xf numFmtId="0" fontId="84" fillId="0" borderId="28" xfId="0" applyFont="1" applyBorder="1"/>
    <xf numFmtId="3" fontId="84" fillId="0" borderId="38" xfId="0" applyNumberFormat="1" applyFont="1" applyFill="1" applyBorder="1" applyAlignment="1">
      <alignment vertical="center"/>
    </xf>
    <xf numFmtId="0" fontId="85" fillId="0" borderId="7" xfId="0" applyFont="1" applyBorder="1"/>
    <xf numFmtId="49" fontId="85" fillId="0" borderId="29" xfId="0" applyNumberFormat="1" applyFont="1" applyBorder="1" applyAlignment="1">
      <alignment horizontal="left" vertical="center" wrapText="1"/>
    </xf>
    <xf numFmtId="0" fontId="84" fillId="0" borderId="22" xfId="0" applyFont="1" applyBorder="1" applyAlignment="1">
      <alignment vertical="center" wrapText="1"/>
    </xf>
    <xf numFmtId="49" fontId="84" fillId="0" borderId="0" xfId="0" applyNumberFormat="1" applyFont="1" applyAlignment="1">
      <alignment vertical="center" wrapText="1"/>
    </xf>
    <xf numFmtId="3" fontId="84" fillId="0" borderId="16" xfId="0" applyNumberFormat="1" applyFont="1" applyFill="1" applyBorder="1" applyAlignment="1">
      <alignment vertical="center" wrapText="1"/>
    </xf>
    <xf numFmtId="49" fontId="85" fillId="0" borderId="11" xfId="0" applyNumberFormat="1" applyFont="1" applyFill="1" applyBorder="1" applyAlignment="1">
      <alignment horizontal="center" vertical="center" wrapText="1"/>
    </xf>
    <xf numFmtId="49" fontId="85" fillId="0" borderId="37" xfId="0" applyNumberFormat="1" applyFont="1" applyFill="1" applyBorder="1" applyAlignment="1">
      <alignment horizontal="center" vertical="center" wrapText="1"/>
    </xf>
    <xf numFmtId="3" fontId="85" fillId="0" borderId="44" xfId="0" applyNumberFormat="1" applyFont="1" applyFill="1" applyBorder="1" applyAlignment="1">
      <alignment vertical="center"/>
    </xf>
    <xf numFmtId="0" fontId="84" fillId="0" borderId="70" xfId="0" applyFont="1" applyFill="1" applyBorder="1" applyAlignment="1">
      <alignment horizontal="centerContinuous" vertical="center" wrapText="1"/>
    </xf>
    <xf numFmtId="3" fontId="85" fillId="0" borderId="69" xfId="0" applyNumberFormat="1" applyFont="1" applyBorder="1" applyAlignment="1">
      <alignment vertical="center"/>
    </xf>
    <xf numFmtId="0" fontId="84" fillId="0" borderId="71" xfId="0" applyFont="1" applyFill="1" applyBorder="1" applyAlignment="1">
      <alignment horizontal="centerContinuous" vertical="center" wrapText="1"/>
    </xf>
    <xf numFmtId="0" fontId="16" fillId="2" borderId="34" xfId="4" applyFont="1" applyFill="1" applyBorder="1" applyAlignment="1">
      <alignment horizontal="center" vertical="center"/>
    </xf>
    <xf numFmtId="0" fontId="16" fillId="2" borderId="26" xfId="4" applyFont="1" applyFill="1" applyBorder="1" applyAlignment="1">
      <alignment horizontal="center" vertical="center"/>
    </xf>
    <xf numFmtId="3" fontId="16" fillId="2" borderId="34" xfId="4" applyNumberFormat="1" applyFont="1" applyFill="1" applyBorder="1" applyAlignment="1">
      <alignment horizontal="center" vertical="center"/>
    </xf>
    <xf numFmtId="3" fontId="17" fillId="0" borderId="12" xfId="0" applyNumberFormat="1" applyFont="1" applyFill="1" applyBorder="1" applyAlignment="1">
      <alignment horizontal="right" vertical="center"/>
    </xf>
    <xf numFmtId="3" fontId="17" fillId="0" borderId="8" xfId="0" applyNumberFormat="1" applyFont="1" applyFill="1" applyBorder="1" applyAlignment="1">
      <alignment horizontal="right" vertical="center"/>
    </xf>
    <xf numFmtId="3" fontId="17" fillId="0" borderId="2" xfId="0" applyNumberFormat="1" applyFont="1" applyFill="1" applyBorder="1" applyAlignment="1">
      <alignment horizontal="right" vertical="center"/>
    </xf>
    <xf numFmtId="3" fontId="13" fillId="0" borderId="23" xfId="4" applyNumberFormat="1" applyFont="1" applyBorder="1" applyAlignment="1">
      <alignment horizontal="right" vertical="center"/>
    </xf>
    <xf numFmtId="0" fontId="16" fillId="2" borderId="13" xfId="4" applyFont="1" applyFill="1" applyBorder="1" applyAlignment="1">
      <alignment horizontal="center" vertical="center"/>
    </xf>
    <xf numFmtId="0" fontId="16" fillId="2" borderId="72" xfId="4" applyFont="1" applyFill="1" applyBorder="1" applyAlignment="1">
      <alignment horizontal="center" vertical="center"/>
    </xf>
    <xf numFmtId="0" fontId="44" fillId="0" borderId="56" xfId="0" applyFont="1" applyFill="1" applyBorder="1" applyAlignment="1">
      <alignment horizontal="center" vertical="center"/>
    </xf>
    <xf numFmtId="0" fontId="44" fillId="0" borderId="51" xfId="0" applyFont="1" applyFill="1" applyBorder="1" applyAlignment="1">
      <alignment horizontal="center" vertical="center"/>
    </xf>
    <xf numFmtId="0" fontId="44" fillId="0" borderId="53" xfId="0" applyFont="1" applyFill="1" applyBorder="1" applyAlignment="1">
      <alignment horizontal="center" vertical="center"/>
    </xf>
    <xf numFmtId="0" fontId="44" fillId="0" borderId="54" xfId="0" applyFont="1" applyFill="1" applyBorder="1" applyAlignment="1">
      <alignment horizontal="center" vertical="center"/>
    </xf>
    <xf numFmtId="0" fontId="16" fillId="0" borderId="13" xfId="4" applyFont="1" applyBorder="1" applyAlignment="1">
      <alignment horizontal="center" vertical="center"/>
    </xf>
    <xf numFmtId="0" fontId="18" fillId="0" borderId="69" xfId="4" applyFont="1" applyBorder="1" applyAlignment="1">
      <alignment horizontal="center" vertical="center" wrapText="1"/>
    </xf>
    <xf numFmtId="165" fontId="24" fillId="0" borderId="72" xfId="6" applyNumberFormat="1" applyFont="1" applyBorder="1" applyAlignment="1">
      <alignment horizontal="center" vertical="center" wrapText="1"/>
    </xf>
    <xf numFmtId="3" fontId="24" fillId="0" borderId="72" xfId="6" applyNumberFormat="1" applyFont="1" applyBorder="1" applyAlignment="1">
      <alignment horizontal="center" vertical="center" wrapText="1"/>
    </xf>
    <xf numFmtId="3" fontId="32" fillId="0" borderId="56" xfId="6" applyNumberFormat="1" applyFont="1" applyFill="1" applyBorder="1" applyAlignment="1">
      <alignment vertical="top"/>
    </xf>
    <xf numFmtId="3" fontId="32" fillId="0" borderId="53" xfId="6" applyNumberFormat="1" applyFont="1" applyFill="1" applyBorder="1" applyAlignment="1">
      <alignment vertical="top"/>
    </xf>
    <xf numFmtId="3" fontId="32" fillId="0" borderId="53" xfId="6" applyNumberFormat="1" applyFont="1" applyFill="1" applyBorder="1"/>
    <xf numFmtId="3" fontId="32" fillId="0" borderId="29" xfId="6" applyNumberFormat="1" applyFont="1" applyFill="1" applyBorder="1"/>
    <xf numFmtId="3" fontId="27" fillId="0" borderId="37" xfId="6" applyNumberFormat="1" applyFont="1" applyBorder="1" applyAlignment="1">
      <alignment vertical="center"/>
    </xf>
    <xf numFmtId="3" fontId="45" fillId="0" borderId="61" xfId="4" applyNumberFormat="1" applyFont="1" applyBorder="1" applyAlignment="1">
      <alignment horizontal="right" vertical="center" wrapText="1"/>
    </xf>
    <xf numFmtId="3" fontId="51" fillId="3" borderId="73" xfId="4" applyNumberFormat="1" applyFont="1" applyFill="1" applyBorder="1" applyAlignment="1">
      <alignment horizontal="right" vertical="center" wrapText="1"/>
    </xf>
    <xf numFmtId="3" fontId="45" fillId="0" borderId="7" xfId="4" applyNumberFormat="1" applyFont="1" applyBorder="1" applyAlignment="1">
      <alignment horizontal="right" vertical="center" wrapText="1"/>
    </xf>
    <xf numFmtId="0" fontId="25" fillId="0" borderId="55" xfId="8" applyFont="1" applyFill="1" applyBorder="1" applyAlignment="1">
      <alignment vertical="center" wrapText="1"/>
    </xf>
    <xf numFmtId="3" fontId="45" fillId="0" borderId="62" xfId="4" applyNumberFormat="1" applyFont="1" applyFill="1" applyBorder="1" applyAlignment="1">
      <alignment horizontal="right" vertical="center" wrapText="1"/>
    </xf>
    <xf numFmtId="0" fontId="35" fillId="4" borderId="74" xfId="4" applyFont="1" applyFill="1" applyBorder="1" applyAlignment="1">
      <alignment horizontal="center" vertical="center"/>
    </xf>
    <xf numFmtId="3" fontId="79" fillId="4" borderId="74" xfId="4" applyNumberFormat="1" applyFont="1" applyFill="1" applyBorder="1" applyAlignment="1">
      <alignment vertical="center"/>
    </xf>
    <xf numFmtId="3" fontId="30" fillId="3" borderId="14" xfId="4" applyNumberFormat="1" applyFont="1" applyFill="1" applyBorder="1" applyAlignment="1">
      <alignment horizontal="center" vertical="center" wrapText="1"/>
    </xf>
    <xf numFmtId="3" fontId="51" fillId="3" borderId="74" xfId="4" applyNumberFormat="1" applyFont="1" applyFill="1" applyBorder="1" applyAlignment="1">
      <alignment horizontal="right" vertical="center" wrapText="1"/>
    </xf>
    <xf numFmtId="3" fontId="51" fillId="4" borderId="75" xfId="9" applyNumberFormat="1" applyFont="1" applyFill="1" applyBorder="1" applyAlignment="1">
      <alignment vertical="center"/>
    </xf>
    <xf numFmtId="0" fontId="51" fillId="3" borderId="76" xfId="9" applyFont="1" applyFill="1" applyBorder="1" applyAlignment="1">
      <alignment vertical="center"/>
    </xf>
    <xf numFmtId="3" fontId="56" fillId="0" borderId="61" xfId="4" applyNumberFormat="1" applyFont="1" applyFill="1" applyBorder="1" applyAlignment="1">
      <alignment horizontal="right"/>
    </xf>
    <xf numFmtId="3" fontId="56" fillId="0" borderId="16" xfId="4" applyNumberFormat="1" applyFont="1" applyFill="1" applyBorder="1" applyAlignment="1">
      <alignment horizontal="right"/>
    </xf>
    <xf numFmtId="3" fontId="56" fillId="0" borderId="64" xfId="4" applyNumberFormat="1" applyFont="1" applyFill="1" applyBorder="1" applyAlignment="1">
      <alignment horizontal="right"/>
    </xf>
    <xf numFmtId="3" fontId="56" fillId="0" borderId="54" xfId="4" applyNumberFormat="1" applyFont="1" applyFill="1" applyBorder="1" applyAlignment="1">
      <alignment horizontal="right"/>
    </xf>
    <xf numFmtId="3" fontId="56" fillId="0" borderId="46" xfId="4" applyNumberFormat="1" applyFont="1" applyFill="1" applyBorder="1" applyAlignment="1">
      <alignment horizontal="right"/>
    </xf>
    <xf numFmtId="3" fontId="56" fillId="0" borderId="46" xfId="4" applyNumberFormat="1" applyFont="1" applyBorder="1" applyAlignment="1">
      <alignment horizontal="right"/>
    </xf>
    <xf numFmtId="3" fontId="56" fillId="0" borderId="2" xfId="4" applyNumberFormat="1" applyFont="1" applyFill="1" applyBorder="1" applyAlignment="1">
      <alignment horizontal="right"/>
    </xf>
    <xf numFmtId="3" fontId="56" fillId="0" borderId="44" xfId="4" applyNumberFormat="1" applyFont="1" applyFill="1" applyBorder="1" applyAlignment="1">
      <alignment horizontal="right"/>
    </xf>
    <xf numFmtId="3" fontId="56" fillId="0" borderId="44" xfId="4" applyNumberFormat="1" applyFont="1" applyBorder="1" applyAlignment="1">
      <alignment horizontal="right"/>
    </xf>
    <xf numFmtId="3" fontId="20" fillId="0" borderId="23" xfId="1" applyNumberFormat="1" applyFont="1" applyBorder="1" applyAlignment="1">
      <alignment horizontal="right" vertical="center"/>
    </xf>
    <xf numFmtId="3" fontId="56" fillId="0" borderId="2" xfId="4" applyNumberFormat="1" applyFont="1" applyBorder="1" applyAlignment="1">
      <alignment horizontal="right"/>
    </xf>
    <xf numFmtId="3" fontId="20" fillId="0" borderId="13" xfId="1" applyNumberFormat="1" applyFont="1" applyBorder="1" applyAlignment="1">
      <alignment horizontal="right" vertical="center"/>
    </xf>
    <xf numFmtId="0" fontId="31" fillId="1" borderId="55" xfId="4" applyFont="1" applyFill="1" applyBorder="1" applyAlignment="1">
      <alignment horizontal="center" vertical="center" wrapText="1"/>
    </xf>
    <xf numFmtId="0" fontId="15" fillId="0" borderId="20" xfId="4" applyFont="1" applyFill="1" applyBorder="1" applyAlignment="1">
      <alignment wrapText="1"/>
    </xf>
    <xf numFmtId="0" fontId="15" fillId="0" borderId="22" xfId="4" applyFont="1" applyFill="1" applyBorder="1" applyAlignment="1">
      <alignment wrapText="1"/>
    </xf>
    <xf numFmtId="0" fontId="15" fillId="0" borderId="22" xfId="4" applyFont="1" applyBorder="1" applyAlignment="1">
      <alignment wrapText="1"/>
    </xf>
    <xf numFmtId="0" fontId="31" fillId="0" borderId="11" xfId="4" applyFont="1" applyBorder="1" applyAlignment="1">
      <alignment vertical="center" wrapText="1"/>
    </xf>
    <xf numFmtId="0" fontId="15" fillId="0" borderId="20" xfId="4" applyFont="1" applyBorder="1" applyAlignment="1">
      <alignment wrapText="1"/>
    </xf>
    <xf numFmtId="0" fontId="31" fillId="0" borderId="11" xfId="4" applyFont="1" applyBorder="1" applyAlignment="1">
      <alignment wrapText="1"/>
    </xf>
    <xf numFmtId="3" fontId="56" fillId="0" borderId="61" xfId="4" applyNumberFormat="1" applyFont="1" applyBorder="1" applyAlignment="1">
      <alignment horizontal="right"/>
    </xf>
    <xf numFmtId="3" fontId="20" fillId="0" borderId="23" xfId="4" applyNumberFormat="1" applyFont="1" applyBorder="1" applyAlignment="1">
      <alignment horizontal="right"/>
    </xf>
    <xf numFmtId="0" fontId="31" fillId="1" borderId="21" xfId="4" applyFont="1" applyFill="1" applyBorder="1" applyAlignment="1">
      <alignment horizontal="center" vertical="center" wrapText="1"/>
    </xf>
    <xf numFmtId="0" fontId="6" fillId="1" borderId="77" xfId="0" applyFont="1" applyFill="1" applyBorder="1" applyAlignment="1">
      <alignment horizontal="center" vertical="center"/>
    </xf>
    <xf numFmtId="3" fontId="24" fillId="0" borderId="13" xfId="6" applyNumberFormat="1" applyFont="1" applyBorder="1" applyAlignment="1">
      <alignment horizontal="center" vertical="center" wrapText="1"/>
    </xf>
    <xf numFmtId="0" fontId="31" fillId="1" borderId="29" xfId="4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vertical="center"/>
    </xf>
    <xf numFmtId="0" fontId="1" fillId="0" borderId="13" xfId="0" applyFont="1" applyFill="1" applyBorder="1" applyAlignment="1">
      <alignment horizontal="center" vertical="center" wrapText="1"/>
    </xf>
    <xf numFmtId="3" fontId="6" fillId="0" borderId="57" xfId="0" applyNumberFormat="1" applyFont="1" applyFill="1" applyBorder="1" applyAlignment="1">
      <alignment vertical="center"/>
    </xf>
    <xf numFmtId="3" fontId="6" fillId="0" borderId="54" xfId="0" applyNumberFormat="1" applyFont="1" applyFill="1" applyBorder="1" applyAlignment="1">
      <alignment vertical="center" wrapText="1"/>
    </xf>
    <xf numFmtId="0" fontId="1" fillId="0" borderId="46" xfId="0" applyFont="1" applyBorder="1" applyAlignment="1">
      <alignment vertical="center" wrapText="1"/>
    </xf>
    <xf numFmtId="0" fontId="1" fillId="0" borderId="43" xfId="0" applyFont="1" applyFill="1" applyBorder="1" applyAlignment="1">
      <alignment horizontal="center" vertical="center" wrapText="1"/>
    </xf>
    <xf numFmtId="3" fontId="6" fillId="2" borderId="43" xfId="0" applyNumberFormat="1" applyFont="1" applyFill="1" applyBorder="1" applyAlignment="1">
      <alignment horizontal="right" vertical="center" wrapText="1"/>
    </xf>
    <xf numFmtId="3" fontId="10" fillId="2" borderId="43" xfId="0" applyNumberFormat="1" applyFont="1" applyFill="1" applyBorder="1" applyAlignment="1">
      <alignment horizontal="right" vertical="center" wrapText="1"/>
    </xf>
    <xf numFmtId="3" fontId="1" fillId="2" borderId="78" xfId="0" applyNumberFormat="1" applyFont="1" applyFill="1" applyBorder="1" applyAlignment="1">
      <alignment horizontal="right" vertical="center" wrapText="1"/>
    </xf>
    <xf numFmtId="3" fontId="1" fillId="2" borderId="79" xfId="0" applyNumberFormat="1" applyFont="1" applyFill="1" applyBorder="1" applyAlignment="1">
      <alignment horizontal="right" vertical="center" wrapText="1"/>
    </xf>
    <xf numFmtId="3" fontId="6" fillId="2" borderId="80" xfId="0" applyNumberFormat="1" applyFont="1" applyFill="1" applyBorder="1" applyAlignment="1">
      <alignment horizontal="right" vertical="center" wrapText="1"/>
    </xf>
    <xf numFmtId="3" fontId="6" fillId="0" borderId="43" xfId="0" applyNumberFormat="1" applyFont="1" applyFill="1" applyBorder="1" applyAlignment="1">
      <alignment horizontal="right" vertical="center"/>
    </xf>
    <xf numFmtId="3" fontId="1" fillId="0" borderId="78" xfId="0" applyNumberFormat="1" applyFont="1" applyFill="1" applyBorder="1" applyAlignment="1">
      <alignment horizontal="right" vertical="center"/>
    </xf>
    <xf numFmtId="3" fontId="1" fillId="0" borderId="79" xfId="0" applyNumberFormat="1" applyFont="1" applyFill="1" applyBorder="1" applyAlignment="1">
      <alignment horizontal="right" vertical="center"/>
    </xf>
    <xf numFmtId="3" fontId="1" fillId="0" borderId="81" xfId="0" applyNumberFormat="1" applyFont="1" applyFill="1" applyBorder="1" applyAlignment="1">
      <alignment horizontal="right" vertical="center"/>
    </xf>
    <xf numFmtId="3" fontId="1" fillId="0" borderId="82" xfId="0" applyNumberFormat="1" applyFont="1" applyFill="1" applyBorder="1" applyAlignment="1">
      <alignment horizontal="right" vertical="center"/>
    </xf>
    <xf numFmtId="3" fontId="6" fillId="0" borderId="78" xfId="0" applyNumberFormat="1" applyFont="1" applyFill="1" applyBorder="1" applyAlignment="1">
      <alignment horizontal="right" vertical="center"/>
    </xf>
    <xf numFmtId="3" fontId="6" fillId="0" borderId="79" xfId="0" applyNumberFormat="1" applyFont="1" applyFill="1" applyBorder="1" applyAlignment="1">
      <alignment horizontal="right" vertical="center"/>
    </xf>
    <xf numFmtId="3" fontId="6" fillId="0" borderId="79" xfId="0" applyNumberFormat="1" applyFont="1" applyFill="1" applyBorder="1" applyAlignment="1">
      <alignment vertical="center"/>
    </xf>
    <xf numFmtId="3" fontId="1" fillId="0" borderId="79" xfId="0" applyNumberFormat="1" applyFont="1" applyFill="1" applyBorder="1" applyAlignment="1">
      <alignment vertical="center"/>
    </xf>
    <xf numFmtId="3" fontId="1" fillId="0" borderId="81" xfId="0" applyNumberFormat="1" applyFont="1" applyFill="1" applyBorder="1" applyAlignment="1">
      <alignment vertical="center"/>
    </xf>
    <xf numFmtId="3" fontId="6" fillId="0" borderId="43" xfId="0" applyNumberFormat="1" applyFont="1" applyFill="1" applyBorder="1" applyAlignment="1">
      <alignment vertical="center"/>
    </xf>
    <xf numFmtId="3" fontId="6" fillId="0" borderId="78" xfId="0" applyNumberFormat="1" applyFont="1" applyFill="1" applyBorder="1" applyAlignment="1">
      <alignment vertical="center"/>
    </xf>
    <xf numFmtId="3" fontId="1" fillId="0" borderId="78" xfId="0" applyNumberFormat="1" applyFont="1" applyFill="1" applyBorder="1" applyAlignment="1">
      <alignment vertical="center"/>
    </xf>
    <xf numFmtId="3" fontId="1" fillId="0" borderId="83" xfId="0" applyNumberFormat="1" applyFont="1" applyFill="1" applyBorder="1" applyAlignment="1">
      <alignment vertical="center"/>
    </xf>
    <xf numFmtId="3" fontId="6" fillId="0" borderId="79" xfId="0" applyNumberFormat="1" applyFont="1" applyFill="1" applyBorder="1" applyAlignment="1">
      <alignment vertical="center" wrapText="1"/>
    </xf>
    <xf numFmtId="0" fontId="1" fillId="0" borderId="81" xfId="0" applyFont="1" applyBorder="1" applyAlignment="1">
      <alignment vertical="center" wrapText="1"/>
    </xf>
    <xf numFmtId="0" fontId="6" fillId="0" borderId="1" xfId="0" applyFont="1" applyBorder="1"/>
    <xf numFmtId="3" fontId="10" fillId="0" borderId="19" xfId="0" applyNumberFormat="1" applyFont="1" applyFill="1" applyBorder="1" applyAlignment="1">
      <alignment horizontal="right" vertical="center"/>
    </xf>
    <xf numFmtId="0" fontId="1" fillId="0" borderId="61" xfId="0" applyFont="1" applyBorder="1"/>
    <xf numFmtId="0" fontId="1" fillId="0" borderId="64" xfId="0" applyFont="1" applyBorder="1"/>
    <xf numFmtId="0" fontId="1" fillId="0" borderId="65" xfId="0" applyFont="1" applyBorder="1"/>
    <xf numFmtId="0" fontId="54" fillId="0" borderId="61" xfId="0" applyFont="1" applyBorder="1"/>
    <xf numFmtId="0" fontId="1" fillId="0" borderId="19" xfId="0" applyFont="1" applyBorder="1"/>
    <xf numFmtId="0" fontId="6" fillId="0" borderId="84" xfId="0" applyFont="1" applyBorder="1" applyAlignment="1">
      <alignment vertical="center" wrapText="1"/>
    </xf>
    <xf numFmtId="3" fontId="6" fillId="2" borderId="85" xfId="0" applyNumberFormat="1" applyFont="1" applyFill="1" applyBorder="1" applyAlignment="1">
      <alignment horizontal="right" vertical="center" wrapText="1"/>
    </xf>
    <xf numFmtId="3" fontId="1" fillId="0" borderId="81" xfId="0" applyNumberFormat="1" applyFont="1" applyBorder="1"/>
    <xf numFmtId="3" fontId="1" fillId="0" borderId="78" xfId="0" applyNumberFormat="1" applyFont="1" applyBorder="1"/>
    <xf numFmtId="3" fontId="1" fillId="0" borderId="79" xfId="0" applyNumberFormat="1" applyFont="1" applyBorder="1"/>
    <xf numFmtId="0" fontId="1" fillId="0" borderId="83" xfId="0" applyFont="1" applyBorder="1" applyAlignment="1">
      <alignment vertical="center" wrapText="1"/>
    </xf>
    <xf numFmtId="3" fontId="10" fillId="0" borderId="78" xfId="0" applyNumberFormat="1" applyFont="1" applyFill="1" applyBorder="1" applyAlignment="1">
      <alignment horizontal="right" vertical="center"/>
    </xf>
    <xf numFmtId="3" fontId="6" fillId="2" borderId="67" xfId="0" applyNumberFormat="1" applyFont="1" applyFill="1" applyBorder="1" applyAlignment="1">
      <alignment horizontal="right" vertical="center" wrapText="1"/>
    </xf>
    <xf numFmtId="0" fontId="6" fillId="0" borderId="13" xfId="0" applyFont="1" applyBorder="1"/>
    <xf numFmtId="3" fontId="10" fillId="0" borderId="52" xfId="0" applyNumberFormat="1" applyFont="1" applyFill="1" applyBorder="1" applyAlignment="1">
      <alignment horizontal="right" vertical="center"/>
    </xf>
    <xf numFmtId="0" fontId="1" fillId="0" borderId="54" xfId="0" applyFont="1" applyBorder="1"/>
    <xf numFmtId="0" fontId="1" fillId="0" borderId="46" xfId="0" applyFont="1" applyBorder="1"/>
    <xf numFmtId="0" fontId="1" fillId="0" borderId="60" xfId="0" applyFont="1" applyBorder="1"/>
    <xf numFmtId="0" fontId="54" fillId="0" borderId="54" xfId="0" applyFont="1" applyBorder="1"/>
    <xf numFmtId="0" fontId="1" fillId="0" borderId="52" xfId="0" applyFont="1" applyBorder="1"/>
    <xf numFmtId="0" fontId="6" fillId="0" borderId="68" xfId="0" applyFont="1" applyBorder="1" applyAlignment="1">
      <alignment vertical="center" wrapText="1"/>
    </xf>
    <xf numFmtId="3" fontId="6" fillId="2" borderId="86" xfId="0" applyNumberFormat="1" applyFont="1" applyFill="1" applyBorder="1" applyAlignment="1">
      <alignment horizontal="right" vertical="center" wrapText="1"/>
    </xf>
    <xf numFmtId="3" fontId="10" fillId="2" borderId="86" xfId="0" applyNumberFormat="1" applyFont="1" applyFill="1" applyBorder="1" applyAlignment="1">
      <alignment horizontal="right" vertical="center" wrapText="1"/>
    </xf>
    <xf numFmtId="3" fontId="1" fillId="2" borderId="87" xfId="0" applyNumberFormat="1" applyFont="1" applyFill="1" applyBorder="1" applyAlignment="1">
      <alignment horizontal="right" vertical="center" wrapText="1"/>
    </xf>
    <xf numFmtId="3" fontId="1" fillId="2" borderId="88" xfId="0" applyNumberFormat="1" applyFont="1" applyFill="1" applyBorder="1" applyAlignment="1">
      <alignment horizontal="right" vertical="center" wrapText="1"/>
    </xf>
    <xf numFmtId="3" fontId="6" fillId="2" borderId="89" xfId="0" applyNumberFormat="1" applyFont="1" applyFill="1" applyBorder="1" applyAlignment="1">
      <alignment horizontal="right" vertical="center" wrapText="1"/>
    </xf>
    <xf numFmtId="3" fontId="6" fillId="2" borderId="90" xfId="0" applyNumberFormat="1" applyFont="1" applyFill="1" applyBorder="1" applyAlignment="1">
      <alignment horizontal="right" vertical="center" wrapText="1"/>
    </xf>
    <xf numFmtId="3" fontId="6" fillId="0" borderId="86" xfId="0" applyNumberFormat="1" applyFont="1" applyFill="1" applyBorder="1" applyAlignment="1">
      <alignment horizontal="right" vertical="center"/>
    </xf>
    <xf numFmtId="0" fontId="6" fillId="0" borderId="43" xfId="0" applyFont="1" applyBorder="1"/>
    <xf numFmtId="0" fontId="1" fillId="0" borderId="79" xfId="0" applyFont="1" applyBorder="1"/>
    <xf numFmtId="0" fontId="1" fillId="0" borderId="81" xfId="0" applyFont="1" applyBorder="1"/>
    <xf numFmtId="0" fontId="1" fillId="0" borderId="82" xfId="0" applyFont="1" applyBorder="1"/>
    <xf numFmtId="0" fontId="54" fillId="0" borderId="79" xfId="0" applyFont="1" applyBorder="1"/>
    <xf numFmtId="0" fontId="1" fillId="0" borderId="78" xfId="0" applyFont="1" applyBorder="1"/>
    <xf numFmtId="0" fontId="6" fillId="0" borderId="83" xfId="0" applyFont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49" fontId="1" fillId="0" borderId="72" xfId="0" applyNumberFormat="1" applyFont="1" applyBorder="1" applyAlignment="1">
      <alignment horizontal="left"/>
    </xf>
    <xf numFmtId="49" fontId="1" fillId="0" borderId="72" xfId="0" applyNumberFormat="1" applyFont="1" applyFill="1" applyBorder="1" applyAlignment="1">
      <alignment horizontal="left" vertical="center" wrapText="1"/>
    </xf>
    <xf numFmtId="0" fontId="1" fillId="0" borderId="72" xfId="0" applyFont="1" applyFill="1" applyBorder="1" applyAlignment="1">
      <alignment horizontal="left" vertical="center" wrapText="1"/>
    </xf>
    <xf numFmtId="3" fontId="1" fillId="0" borderId="72" xfId="0" applyNumberFormat="1" applyFont="1" applyFill="1" applyBorder="1" applyAlignment="1">
      <alignment vertical="center"/>
    </xf>
    <xf numFmtId="0" fontId="1" fillId="0" borderId="72" xfId="0" applyFont="1" applyBorder="1"/>
    <xf numFmtId="49" fontId="1" fillId="0" borderId="0" xfId="0" applyNumberFormat="1" applyFont="1" applyBorder="1" applyAlignment="1">
      <alignment horizontal="left"/>
    </xf>
    <xf numFmtId="0" fontId="1" fillId="0" borderId="0" xfId="0" applyFont="1" applyBorder="1"/>
    <xf numFmtId="0" fontId="84" fillId="0" borderId="3" xfId="0" applyFont="1" applyFill="1" applyBorder="1" applyAlignment="1">
      <alignment horizontal="left" vertical="center"/>
    </xf>
    <xf numFmtId="0" fontId="84" fillId="0" borderId="43" xfId="0" applyFont="1" applyFill="1" applyBorder="1" applyAlignment="1">
      <alignment horizontal="left" vertical="center"/>
    </xf>
    <xf numFmtId="3" fontId="84" fillId="0" borderId="3" xfId="0" applyNumberFormat="1" applyFont="1" applyFill="1" applyBorder="1" applyAlignment="1">
      <alignment vertical="center"/>
    </xf>
    <xf numFmtId="3" fontId="84" fillId="0" borderId="43" xfId="0" applyNumberFormat="1" applyFont="1" applyFill="1" applyBorder="1" applyAlignment="1">
      <alignment vertical="center"/>
    </xf>
    <xf numFmtId="3" fontId="85" fillId="0" borderId="25" xfId="0" applyNumberFormat="1" applyFont="1" applyFill="1" applyBorder="1" applyAlignment="1">
      <alignment vertical="center"/>
    </xf>
    <xf numFmtId="3" fontId="85" fillId="0" borderId="78" xfId="0" applyNumberFormat="1" applyFont="1" applyFill="1" applyBorder="1" applyAlignment="1">
      <alignment vertical="center"/>
    </xf>
    <xf numFmtId="3" fontId="85" fillId="0" borderId="91" xfId="0" applyNumberFormat="1" applyFont="1" applyFill="1" applyBorder="1" applyAlignment="1">
      <alignment vertical="center"/>
    </xf>
    <xf numFmtId="3" fontId="85" fillId="0" borderId="83" xfId="0" applyNumberFormat="1" applyFont="1" applyFill="1" applyBorder="1" applyAlignment="1">
      <alignment vertical="center"/>
    </xf>
    <xf numFmtId="3" fontId="84" fillId="0" borderId="3" xfId="0" applyNumberFormat="1" applyFont="1" applyBorder="1" applyAlignment="1">
      <alignment vertical="center"/>
    </xf>
    <xf numFmtId="3" fontId="84" fillId="0" borderId="43" xfId="0" applyNumberFormat="1" applyFont="1" applyBorder="1" applyAlignment="1">
      <alignment vertical="center"/>
    </xf>
    <xf numFmtId="3" fontId="85" fillId="0" borderId="18" xfId="0" applyNumberFormat="1" applyFont="1" applyFill="1" applyBorder="1" applyAlignment="1">
      <alignment vertical="center"/>
    </xf>
    <xf numFmtId="3" fontId="85" fillId="0" borderId="17" xfId="0" applyNumberFormat="1" applyFont="1" applyFill="1" applyBorder="1" applyAlignment="1">
      <alignment vertical="center"/>
    </xf>
    <xf numFmtId="3" fontId="85" fillId="0" borderId="79" xfId="0" applyNumberFormat="1" applyFont="1" applyFill="1" applyBorder="1" applyAlignment="1">
      <alignment vertical="center"/>
    </xf>
    <xf numFmtId="3" fontId="84" fillId="0" borderId="3" xfId="0" applyNumberFormat="1" applyFont="1" applyFill="1" applyBorder="1" applyAlignment="1">
      <alignment horizontal="right" vertical="center"/>
    </xf>
    <xf numFmtId="3" fontId="84" fillId="0" borderId="43" xfId="0" applyNumberFormat="1" applyFont="1" applyFill="1" applyBorder="1" applyAlignment="1">
      <alignment horizontal="right" vertical="center"/>
    </xf>
    <xf numFmtId="3" fontId="85" fillId="0" borderId="92" xfId="0" applyNumberFormat="1" applyFont="1" applyBorder="1" applyAlignment="1">
      <alignment vertical="center"/>
    </xf>
    <xf numFmtId="3" fontId="85" fillId="0" borderId="81" xfId="0" applyNumberFormat="1" applyFont="1" applyBorder="1" applyAlignment="1">
      <alignment vertical="center"/>
    </xf>
    <xf numFmtId="3" fontId="84" fillId="0" borderId="45" xfId="0" applyNumberFormat="1" applyFont="1" applyFill="1" applyBorder="1" applyAlignment="1">
      <alignment horizontal="center" vertical="center" wrapText="1"/>
    </xf>
    <xf numFmtId="3" fontId="84" fillId="0" borderId="3" xfId="0" applyNumberFormat="1" applyFont="1" applyFill="1" applyBorder="1" applyAlignment="1">
      <alignment horizontal="center" vertical="center" wrapText="1"/>
    </xf>
    <xf numFmtId="3" fontId="84" fillId="0" borderId="43" xfId="0" applyNumberFormat="1" applyFont="1" applyFill="1" applyBorder="1" applyAlignment="1">
      <alignment horizontal="center" vertical="center" wrapText="1"/>
    </xf>
    <xf numFmtId="3" fontId="84" fillId="0" borderId="45" xfId="0" applyNumberFormat="1" applyFont="1" applyFill="1" applyBorder="1" applyAlignment="1">
      <alignment vertical="center"/>
    </xf>
    <xf numFmtId="3" fontId="85" fillId="0" borderId="39" xfId="0" applyNumberFormat="1" applyFont="1" applyBorder="1" applyAlignment="1">
      <alignment vertical="center"/>
    </xf>
    <xf numFmtId="3" fontId="85" fillId="0" borderId="25" xfId="0" applyNumberFormat="1" applyFont="1" applyBorder="1" applyAlignment="1">
      <alignment vertical="center"/>
    </xf>
    <xf numFmtId="3" fontId="85" fillId="0" borderId="78" xfId="0" applyNumberFormat="1" applyFont="1" applyBorder="1" applyAlignment="1">
      <alignment vertical="center"/>
    </xf>
    <xf numFmtId="3" fontId="85" fillId="0" borderId="6" xfId="0" applyNumberFormat="1" applyFont="1" applyBorder="1" applyAlignment="1">
      <alignment vertical="center"/>
    </xf>
    <xf numFmtId="3" fontId="85" fillId="0" borderId="17" xfId="0" applyNumberFormat="1" applyFont="1" applyBorder="1" applyAlignment="1">
      <alignment vertical="center"/>
    </xf>
    <xf numFmtId="3" fontId="85" fillId="0" borderId="79" xfId="0" applyNumberFormat="1" applyFont="1" applyBorder="1" applyAlignment="1">
      <alignment vertical="center"/>
    </xf>
    <xf numFmtId="3" fontId="85" fillId="0" borderId="42" xfId="0" applyNumberFormat="1" applyFont="1" applyBorder="1" applyAlignment="1">
      <alignment vertical="center"/>
    </xf>
    <xf numFmtId="3" fontId="84" fillId="0" borderId="45" xfId="0" applyNumberFormat="1" applyFont="1" applyBorder="1" applyAlignment="1">
      <alignment vertical="center"/>
    </xf>
    <xf numFmtId="3" fontId="85" fillId="0" borderId="91" xfId="0" applyNumberFormat="1" applyFont="1" applyBorder="1" applyAlignment="1">
      <alignment vertical="center"/>
    </xf>
    <xf numFmtId="3" fontId="85" fillId="0" borderId="83" xfId="0" applyNumberFormat="1" applyFont="1" applyBorder="1" applyAlignment="1">
      <alignment vertical="center"/>
    </xf>
    <xf numFmtId="3" fontId="84" fillId="0" borderId="45" xfId="0" applyNumberFormat="1" applyFont="1" applyFill="1" applyBorder="1" applyAlignment="1">
      <alignment horizontal="right" vertical="center"/>
    </xf>
    <xf numFmtId="3" fontId="85" fillId="0" borderId="93" xfId="0" applyNumberFormat="1" applyFont="1" applyBorder="1" applyAlignment="1">
      <alignment vertical="center"/>
    </xf>
    <xf numFmtId="166" fontId="89" fillId="0" borderId="45" xfId="7" applyNumberFormat="1" applyFont="1" applyFill="1" applyBorder="1" applyAlignment="1" applyProtection="1">
      <alignment horizontal="right" vertical="center" wrapText="1"/>
    </xf>
    <xf numFmtId="166" fontId="89" fillId="0" borderId="10" xfId="7" applyNumberFormat="1" applyFont="1" applyFill="1" applyBorder="1" applyAlignment="1" applyProtection="1">
      <alignment horizontal="right" vertical="center" wrapText="1"/>
    </xf>
    <xf numFmtId="166" fontId="89" fillId="0" borderId="6" xfId="7" applyNumberFormat="1" applyFont="1" applyFill="1" applyBorder="1" applyAlignment="1" applyProtection="1">
      <alignment horizontal="right" vertical="center" wrapText="1"/>
    </xf>
    <xf numFmtId="166" fontId="89" fillId="0" borderId="41" xfId="7" applyNumberFormat="1" applyFont="1" applyFill="1" applyBorder="1" applyAlignment="1" applyProtection="1">
      <alignment horizontal="right" vertical="center" wrapText="1"/>
    </xf>
    <xf numFmtId="3" fontId="89" fillId="0" borderId="18" xfId="7" applyNumberFormat="1" applyFont="1" applyFill="1" applyBorder="1" applyAlignment="1" applyProtection="1">
      <alignment horizontal="right" vertical="center" wrapText="1"/>
    </xf>
    <xf numFmtId="3" fontId="89" fillId="0" borderId="80" xfId="7" applyNumberFormat="1" applyFont="1" applyFill="1" applyBorder="1" applyAlignment="1" applyProtection="1">
      <alignment horizontal="right" vertical="center" wrapText="1"/>
    </xf>
    <xf numFmtId="3" fontId="89" fillId="0" borderId="17" xfId="7" applyNumberFormat="1" applyFont="1" applyFill="1" applyBorder="1" applyAlignment="1" applyProtection="1">
      <alignment horizontal="right" vertical="center" wrapText="1"/>
    </xf>
    <xf numFmtId="3" fontId="89" fillId="0" borderId="79" xfId="7" applyNumberFormat="1" applyFont="1" applyFill="1" applyBorder="1" applyAlignment="1" applyProtection="1">
      <alignment horizontal="right" vertical="center" wrapText="1"/>
    </xf>
    <xf numFmtId="3" fontId="89" fillId="0" borderId="4" xfId="7" applyNumberFormat="1" applyFont="1" applyFill="1" applyBorder="1" applyAlignment="1" applyProtection="1">
      <alignment horizontal="right" vertical="center" wrapText="1"/>
    </xf>
    <xf numFmtId="3" fontId="89" fillId="0" borderId="82" xfId="7" applyNumberFormat="1" applyFont="1" applyFill="1" applyBorder="1" applyAlignment="1" applyProtection="1">
      <alignment horizontal="right" vertical="center" wrapText="1"/>
    </xf>
    <xf numFmtId="3" fontId="91" fillId="0" borderId="10" xfId="7" applyNumberFormat="1" applyFont="1" applyFill="1" applyBorder="1" applyAlignment="1">
      <alignment vertical="center"/>
    </xf>
    <xf numFmtId="3" fontId="91" fillId="0" borderId="18" xfId="7" applyNumberFormat="1" applyFont="1" applyFill="1" applyBorder="1" applyAlignment="1">
      <alignment vertical="center"/>
    </xf>
    <xf numFmtId="3" fontId="91" fillId="0" borderId="80" xfId="7" applyNumberFormat="1" applyFont="1" applyFill="1" applyBorder="1" applyAlignment="1">
      <alignment vertical="center"/>
    </xf>
    <xf numFmtId="3" fontId="89" fillId="0" borderId="6" xfId="7" applyNumberFormat="1" applyFont="1" applyFill="1" applyBorder="1" applyAlignment="1">
      <alignment vertical="center"/>
    </xf>
    <xf numFmtId="3" fontId="89" fillId="0" borderId="17" xfId="7" applyNumberFormat="1" applyFont="1" applyFill="1" applyBorder="1" applyAlignment="1">
      <alignment vertical="center"/>
    </xf>
    <xf numFmtId="3" fontId="89" fillId="0" borderId="79" xfId="7" applyNumberFormat="1" applyFont="1" applyFill="1" applyBorder="1" applyAlignment="1">
      <alignment vertical="center"/>
    </xf>
    <xf numFmtId="3" fontId="89" fillId="0" borderId="40" xfId="7" applyNumberFormat="1" applyFont="1" applyFill="1" applyBorder="1" applyAlignment="1">
      <alignment vertical="center"/>
    </xf>
    <xf numFmtId="3" fontId="89" fillId="0" borderId="4" xfId="7" applyNumberFormat="1" applyFont="1" applyFill="1" applyBorder="1" applyAlignment="1">
      <alignment vertical="center"/>
    </xf>
    <xf numFmtId="3" fontId="89" fillId="0" borderId="82" xfId="7" applyNumberFormat="1" applyFont="1" applyFill="1" applyBorder="1" applyAlignment="1">
      <alignment vertical="center"/>
    </xf>
    <xf numFmtId="3" fontId="88" fillId="0" borderId="17" xfId="7" applyNumberFormat="1" applyFont="1" applyFill="1" applyBorder="1"/>
    <xf numFmtId="3" fontId="88" fillId="0" borderId="79" xfId="7" applyNumberFormat="1" applyFont="1" applyFill="1" applyBorder="1"/>
    <xf numFmtId="166" fontId="88" fillId="0" borderId="17" xfId="7" applyNumberFormat="1" applyFont="1" applyFill="1" applyBorder="1"/>
    <xf numFmtId="166" fontId="88" fillId="0" borderId="79" xfId="7" applyNumberFormat="1" applyFont="1" applyFill="1" applyBorder="1"/>
    <xf numFmtId="3" fontId="88" fillId="0" borderId="4" xfId="7" applyNumberFormat="1" applyFont="1" applyFill="1" applyBorder="1"/>
    <xf numFmtId="3" fontId="88" fillId="0" borderId="82" xfId="7" applyNumberFormat="1" applyFont="1" applyFill="1" applyBorder="1"/>
    <xf numFmtId="3" fontId="86" fillId="0" borderId="10" xfId="7" applyNumberFormat="1" applyFont="1" applyFill="1" applyBorder="1"/>
    <xf numFmtId="3" fontId="88" fillId="0" borderId="6" xfId="7" applyNumberFormat="1" applyFont="1" applyFill="1" applyBorder="1"/>
    <xf numFmtId="166" fontId="88" fillId="0" borderId="6" xfId="7" applyNumberFormat="1" applyFont="1" applyFill="1" applyBorder="1"/>
    <xf numFmtId="3" fontId="88" fillId="0" borderId="40" xfId="7" applyNumberFormat="1" applyFont="1" applyFill="1" applyBorder="1"/>
    <xf numFmtId="0" fontId="18" fillId="0" borderId="37" xfId="4" applyFont="1" applyBorder="1" applyAlignment="1">
      <alignment horizontal="center" vertical="center" wrapText="1"/>
    </xf>
    <xf numFmtId="3" fontId="18" fillId="0" borderId="19" xfId="4" applyNumberFormat="1" applyFont="1" applyBorder="1" applyAlignment="1">
      <alignment vertical="center"/>
    </xf>
    <xf numFmtId="3" fontId="12" fillId="0" borderId="61" xfId="4" applyNumberFormat="1" applyBorder="1" applyAlignment="1">
      <alignment vertical="center"/>
    </xf>
    <xf numFmtId="3" fontId="12" fillId="0" borderId="65" xfId="4" applyNumberFormat="1" applyBorder="1" applyAlignment="1">
      <alignment vertical="center"/>
    </xf>
    <xf numFmtId="3" fontId="12" fillId="0" borderId="63" xfId="4" applyNumberFormat="1" applyBorder="1" applyAlignment="1">
      <alignment vertical="center"/>
    </xf>
    <xf numFmtId="3" fontId="18" fillId="0" borderId="64" xfId="4" applyNumberFormat="1" applyFont="1" applyBorder="1" applyAlignment="1">
      <alignment vertical="center"/>
    </xf>
    <xf numFmtId="3" fontId="18" fillId="0" borderId="1" xfId="4" applyNumberFormat="1" applyFont="1" applyBorder="1" applyAlignment="1">
      <alignment vertical="center"/>
    </xf>
    <xf numFmtId="3" fontId="19" fillId="0" borderId="1" xfId="4" applyNumberFormat="1" applyFont="1" applyBorder="1" applyAlignment="1">
      <alignment vertical="center"/>
    </xf>
    <xf numFmtId="0" fontId="94" fillId="0" borderId="45" xfId="4" applyFont="1" applyBorder="1" applyAlignment="1">
      <alignment vertical="center"/>
    </xf>
    <xf numFmtId="0" fontId="18" fillId="0" borderId="43" xfId="4" applyFont="1" applyBorder="1" applyAlignment="1">
      <alignment horizontal="center" vertical="center" wrapText="1"/>
    </xf>
    <xf numFmtId="3" fontId="12" fillId="0" borderId="52" xfId="4" applyNumberFormat="1" applyFill="1" applyBorder="1" applyAlignment="1">
      <alignment vertical="center"/>
    </xf>
    <xf numFmtId="3" fontId="12" fillId="0" borderId="54" xfId="4" applyNumberFormat="1" applyBorder="1" applyAlignment="1">
      <alignment vertical="center"/>
    </xf>
    <xf numFmtId="3" fontId="12" fillId="0" borderId="46" xfId="4" applyNumberFormat="1" applyBorder="1" applyAlignment="1">
      <alignment vertical="center"/>
    </xf>
    <xf numFmtId="3" fontId="19" fillId="0" borderId="13" xfId="4" applyNumberFormat="1" applyFont="1" applyBorder="1" applyAlignment="1">
      <alignment vertical="center"/>
    </xf>
    <xf numFmtId="3" fontId="12" fillId="0" borderId="52" xfId="4" applyNumberFormat="1" applyFont="1" applyBorder="1" applyAlignment="1">
      <alignment vertical="center"/>
    </xf>
    <xf numFmtId="3" fontId="12" fillId="0" borderId="18" xfId="4" applyNumberFormat="1" applyFill="1" applyBorder="1" applyAlignment="1">
      <alignment vertical="center"/>
    </xf>
    <xf numFmtId="3" fontId="12" fillId="0" borderId="92" xfId="4" applyNumberFormat="1" applyBorder="1" applyAlignment="1">
      <alignment vertical="center"/>
    </xf>
    <xf numFmtId="3" fontId="19" fillId="0" borderId="4" xfId="4" applyNumberFormat="1" applyFont="1" applyBorder="1" applyAlignment="1">
      <alignment vertical="center"/>
    </xf>
    <xf numFmtId="3" fontId="18" fillId="0" borderId="13" xfId="4" applyNumberFormat="1" applyFont="1" applyBorder="1" applyAlignment="1">
      <alignment vertical="center"/>
    </xf>
    <xf numFmtId="0" fontId="94" fillId="0" borderId="37" xfId="4" applyFont="1" applyBorder="1" applyAlignment="1">
      <alignment vertical="center"/>
    </xf>
    <xf numFmtId="0" fontId="33" fillId="0" borderId="24" xfId="4" applyFont="1" applyBorder="1" applyAlignment="1">
      <alignment horizontal="center" vertical="center"/>
    </xf>
    <xf numFmtId="3" fontId="33" fillId="0" borderId="67" xfId="4" applyNumberFormat="1" applyFont="1" applyBorder="1" applyAlignment="1">
      <alignment vertical="center"/>
    </xf>
    <xf numFmtId="3" fontId="33" fillId="0" borderId="31" xfId="4" applyNumberFormat="1" applyFont="1" applyBorder="1" applyAlignment="1">
      <alignment vertical="center"/>
    </xf>
    <xf numFmtId="3" fontId="33" fillId="0" borderId="85" xfId="4" applyNumberFormat="1" applyFont="1" applyBorder="1" applyAlignment="1">
      <alignment vertical="center"/>
    </xf>
    <xf numFmtId="0" fontId="33" fillId="0" borderId="1" xfId="4" applyFont="1" applyBorder="1" applyAlignment="1">
      <alignment horizontal="center" vertical="center"/>
    </xf>
    <xf numFmtId="3" fontId="33" fillId="0" borderId="28" xfId="4" applyNumberFormat="1" applyFont="1" applyBorder="1" applyAlignment="1">
      <alignment vertical="center"/>
    </xf>
    <xf numFmtId="3" fontId="10" fillId="0" borderId="67" xfId="0" applyNumberFormat="1" applyFont="1" applyBorder="1" applyAlignment="1">
      <alignment vertical="center" wrapText="1"/>
    </xf>
    <xf numFmtId="3" fontId="10" fillId="0" borderId="3" xfId="0" applyNumberFormat="1" applyFont="1" applyBorder="1" applyAlignment="1">
      <alignment vertical="center" wrapText="1"/>
    </xf>
    <xf numFmtId="3" fontId="10" fillId="0" borderId="85" xfId="0" applyNumberFormat="1" applyFont="1" applyBorder="1" applyAlignment="1">
      <alignment vertical="center" wrapText="1"/>
    </xf>
    <xf numFmtId="3" fontId="10" fillId="0" borderId="32" xfId="0" applyNumberFormat="1" applyFont="1" applyBorder="1" applyAlignment="1">
      <alignment vertical="center" wrapText="1"/>
    </xf>
    <xf numFmtId="0" fontId="94" fillId="0" borderId="45" xfId="4" applyFont="1" applyBorder="1" applyAlignment="1">
      <alignment vertical="center" wrapText="1"/>
    </xf>
    <xf numFmtId="0" fontId="12" fillId="0" borderId="77" xfId="4" applyBorder="1" applyAlignment="1">
      <alignment vertical="center"/>
    </xf>
    <xf numFmtId="0" fontId="12" fillId="0" borderId="94" xfId="4" applyBorder="1" applyAlignment="1">
      <alignment vertical="center"/>
    </xf>
    <xf numFmtId="0" fontId="12" fillId="0" borderId="30" xfId="4" applyBorder="1" applyAlignment="1">
      <alignment vertical="center"/>
    </xf>
    <xf numFmtId="3" fontId="12" fillId="0" borderId="95" xfId="4" applyNumberFormat="1" applyBorder="1" applyAlignment="1">
      <alignment vertical="center"/>
    </xf>
    <xf numFmtId="0" fontId="18" fillId="0" borderId="0" xfId="4" applyFont="1" applyAlignment="1">
      <alignment vertical="center"/>
    </xf>
    <xf numFmtId="0" fontId="18" fillId="0" borderId="95" xfId="4" applyFont="1" applyBorder="1" applyAlignment="1">
      <alignment vertical="center"/>
    </xf>
    <xf numFmtId="3" fontId="12" fillId="0" borderId="96" xfId="4" applyNumberFormat="1" applyBorder="1" applyAlignment="1">
      <alignment vertical="center"/>
    </xf>
    <xf numFmtId="0" fontId="12" fillId="0" borderId="97" xfId="4" applyBorder="1" applyAlignment="1">
      <alignment vertical="center"/>
    </xf>
    <xf numFmtId="0" fontId="85" fillId="0" borderId="45" xfId="0" applyFont="1" applyFill="1" applyBorder="1" applyAlignment="1">
      <alignment horizontal="center" vertical="center" wrapText="1"/>
    </xf>
    <xf numFmtId="0" fontId="85" fillId="0" borderId="3" xfId="0" applyFont="1" applyFill="1" applyBorder="1" applyAlignment="1">
      <alignment horizontal="center" vertical="center" wrapText="1"/>
    </xf>
    <xf numFmtId="0" fontId="85" fillId="0" borderId="43" xfId="0" applyFont="1" applyFill="1" applyBorder="1" applyAlignment="1">
      <alignment horizontal="center" vertical="center" wrapText="1"/>
    </xf>
    <xf numFmtId="3" fontId="84" fillId="2" borderId="45" xfId="0" applyNumberFormat="1" applyFont="1" applyFill="1" applyBorder="1" applyAlignment="1">
      <alignment horizontal="right" vertical="center" wrapText="1"/>
    </xf>
    <xf numFmtId="3" fontId="84" fillId="2" borderId="3" xfId="0" applyNumberFormat="1" applyFont="1" applyFill="1" applyBorder="1" applyAlignment="1">
      <alignment horizontal="right" vertical="center" wrapText="1"/>
    </xf>
    <xf numFmtId="3" fontId="84" fillId="2" borderId="43" xfId="0" applyNumberFormat="1" applyFont="1" applyFill="1" applyBorder="1" applyAlignment="1">
      <alignment horizontal="right" vertical="center" wrapText="1"/>
    </xf>
    <xf numFmtId="3" fontId="85" fillId="2" borderId="39" xfId="0" applyNumberFormat="1" applyFont="1" applyFill="1" applyBorder="1" applyAlignment="1">
      <alignment horizontal="right" vertical="center" wrapText="1"/>
    </xf>
    <xf numFmtId="3" fontId="85" fillId="2" borderId="25" xfId="0" applyNumberFormat="1" applyFont="1" applyFill="1" applyBorder="1" applyAlignment="1">
      <alignment horizontal="right" vertical="center" wrapText="1"/>
    </xf>
    <xf numFmtId="3" fontId="85" fillId="2" borderId="78" xfId="0" applyNumberFormat="1" applyFont="1" applyFill="1" applyBorder="1" applyAlignment="1">
      <alignment horizontal="right" vertical="center" wrapText="1"/>
    </xf>
    <xf numFmtId="3" fontId="85" fillId="2" borderId="6" xfId="0" applyNumberFormat="1" applyFont="1" applyFill="1" applyBorder="1" applyAlignment="1">
      <alignment horizontal="right" vertical="center" wrapText="1"/>
    </xf>
    <xf numFmtId="3" fontId="85" fillId="2" borderId="17" xfId="0" applyNumberFormat="1" applyFont="1" applyFill="1" applyBorder="1" applyAlignment="1">
      <alignment horizontal="right" vertical="center" wrapText="1"/>
    </xf>
    <xf numFmtId="3" fontId="85" fillId="2" borderId="79" xfId="0" applyNumberFormat="1" applyFont="1" applyFill="1" applyBorder="1" applyAlignment="1">
      <alignment horizontal="right" vertical="center" wrapText="1"/>
    </xf>
    <xf numFmtId="3" fontId="85" fillId="0" borderId="6" xfId="0" applyNumberFormat="1" applyFont="1" applyFill="1" applyBorder="1" applyAlignment="1">
      <alignment horizontal="right" vertical="center"/>
    </xf>
    <xf numFmtId="3" fontId="85" fillId="0" borderId="17" xfId="0" applyNumberFormat="1" applyFont="1" applyFill="1" applyBorder="1" applyAlignment="1">
      <alignment horizontal="right" vertical="center"/>
    </xf>
    <xf numFmtId="3" fontId="85" fillId="0" borderId="79" xfId="0" applyNumberFormat="1" applyFont="1" applyFill="1" applyBorder="1" applyAlignment="1">
      <alignment horizontal="right" vertical="center"/>
    </xf>
    <xf numFmtId="3" fontId="85" fillId="0" borderId="39" xfId="0" applyNumberFormat="1" applyFont="1" applyFill="1" applyBorder="1" applyAlignment="1">
      <alignment horizontal="right" vertical="center"/>
    </xf>
    <xf numFmtId="3" fontId="85" fillId="0" borderId="25" xfId="0" applyNumberFormat="1" applyFont="1" applyFill="1" applyBorder="1" applyAlignment="1">
      <alignment horizontal="right" vertical="center"/>
    </xf>
    <xf numFmtId="3" fontId="85" fillId="0" borderId="78" xfId="0" applyNumberFormat="1" applyFont="1" applyFill="1" applyBorder="1" applyAlignment="1">
      <alignment horizontal="right" vertical="center"/>
    </xf>
    <xf numFmtId="3" fontId="85" fillId="0" borderId="42" xfId="0" applyNumberFormat="1" applyFont="1" applyFill="1" applyBorder="1" applyAlignment="1">
      <alignment horizontal="right" vertical="center"/>
    </xf>
    <xf numFmtId="3" fontId="85" fillId="0" borderId="92" xfId="0" applyNumberFormat="1" applyFont="1" applyFill="1" applyBorder="1" applyAlignment="1">
      <alignment horizontal="right" vertical="center"/>
    </xf>
    <xf numFmtId="3" fontId="85" fillId="0" borderId="81" xfId="0" applyNumberFormat="1" applyFont="1" applyFill="1" applyBorder="1" applyAlignment="1">
      <alignment horizontal="right" vertical="center"/>
    </xf>
    <xf numFmtId="3" fontId="84" fillId="0" borderId="39" xfId="0" applyNumberFormat="1" applyFont="1" applyFill="1" applyBorder="1" applyAlignment="1">
      <alignment horizontal="right" vertical="center"/>
    </xf>
    <xf numFmtId="3" fontId="84" fillId="0" borderId="25" xfId="0" applyNumberFormat="1" applyFont="1" applyFill="1" applyBorder="1" applyAlignment="1">
      <alignment horizontal="right" vertical="center"/>
    </xf>
    <xf numFmtId="3" fontId="84" fillId="0" borderId="78" xfId="0" applyNumberFormat="1" applyFont="1" applyFill="1" applyBorder="1" applyAlignment="1">
      <alignment horizontal="right" vertical="center"/>
    </xf>
    <xf numFmtId="3" fontId="84" fillId="0" borderId="6" xfId="0" applyNumberFormat="1" applyFont="1" applyFill="1" applyBorder="1" applyAlignment="1">
      <alignment horizontal="right" vertical="center"/>
    </xf>
    <xf numFmtId="3" fontId="84" fillId="0" borderId="17" xfId="0" applyNumberFormat="1" applyFont="1" applyFill="1" applyBorder="1" applyAlignment="1">
      <alignment horizontal="right" vertical="center"/>
    </xf>
    <xf numFmtId="3" fontId="84" fillId="0" borderId="79" xfId="0" applyNumberFormat="1" applyFont="1" applyFill="1" applyBorder="1" applyAlignment="1">
      <alignment horizontal="right" vertical="center"/>
    </xf>
    <xf numFmtId="3" fontId="85" fillId="0" borderId="6" xfId="0" applyNumberFormat="1" applyFont="1" applyFill="1" applyBorder="1" applyAlignment="1">
      <alignment vertical="center"/>
    </xf>
    <xf numFmtId="3" fontId="84" fillId="0" borderId="6" xfId="0" applyNumberFormat="1" applyFont="1" applyFill="1" applyBorder="1" applyAlignment="1">
      <alignment vertical="center"/>
    </xf>
    <xf numFmtId="3" fontId="84" fillId="0" borderId="17" xfId="0" applyNumberFormat="1" applyFont="1" applyFill="1" applyBorder="1" applyAlignment="1">
      <alignment vertical="center"/>
    </xf>
    <xf numFmtId="3" fontId="84" fillId="0" borderId="79" xfId="0" applyNumberFormat="1" applyFont="1" applyFill="1" applyBorder="1" applyAlignment="1">
      <alignment vertical="center"/>
    </xf>
    <xf numFmtId="3" fontId="85" fillId="0" borderId="42" xfId="0" applyNumberFormat="1" applyFont="1" applyFill="1" applyBorder="1" applyAlignment="1">
      <alignment vertical="center"/>
    </xf>
    <xf numFmtId="3" fontId="85" fillId="0" borderId="92" xfId="0" applyNumberFormat="1" applyFont="1" applyFill="1" applyBorder="1" applyAlignment="1">
      <alignment vertical="center"/>
    </xf>
    <xf numFmtId="3" fontId="85" fillId="0" borderId="81" xfId="0" applyNumberFormat="1" applyFont="1" applyFill="1" applyBorder="1" applyAlignment="1">
      <alignment vertical="center"/>
    </xf>
    <xf numFmtId="3" fontId="84" fillId="0" borderId="39" xfId="0" applyNumberFormat="1" applyFont="1" applyFill="1" applyBorder="1" applyAlignment="1">
      <alignment vertical="center"/>
    </xf>
    <xf numFmtId="3" fontId="84" fillId="0" borderId="25" xfId="0" applyNumberFormat="1" applyFont="1" applyFill="1" applyBorder="1" applyAlignment="1">
      <alignment vertical="center"/>
    </xf>
    <xf numFmtId="3" fontId="84" fillId="0" borderId="78" xfId="0" applyNumberFormat="1" applyFont="1" applyFill="1" applyBorder="1" applyAlignment="1">
      <alignment vertical="center"/>
    </xf>
    <xf numFmtId="3" fontId="85" fillId="0" borderId="39" xfId="0" applyNumberFormat="1" applyFont="1" applyFill="1" applyBorder="1" applyAlignment="1">
      <alignment vertical="center"/>
    </xf>
    <xf numFmtId="3" fontId="84" fillId="0" borderId="42" xfId="0" applyNumberFormat="1" applyFont="1" applyFill="1" applyBorder="1" applyAlignment="1">
      <alignment vertical="center" wrapText="1"/>
    </xf>
    <xf numFmtId="3" fontId="84" fillId="0" borderId="92" xfId="0" applyNumberFormat="1" applyFont="1" applyFill="1" applyBorder="1" applyAlignment="1">
      <alignment vertical="center" wrapText="1"/>
    </xf>
    <xf numFmtId="3" fontId="84" fillId="0" borderId="81" xfId="0" applyNumberFormat="1" applyFont="1" applyFill="1" applyBorder="1" applyAlignment="1">
      <alignment vertical="center" wrapText="1"/>
    </xf>
    <xf numFmtId="3" fontId="85" fillId="0" borderId="42" xfId="0" applyNumberFormat="1" applyFont="1" applyBorder="1"/>
    <xf numFmtId="3" fontId="85" fillId="0" borderId="92" xfId="0" applyNumberFormat="1" applyFont="1" applyBorder="1"/>
    <xf numFmtId="3" fontId="85" fillId="0" borderId="81" xfId="0" applyNumberFormat="1" applyFont="1" applyBorder="1"/>
    <xf numFmtId="3" fontId="84" fillId="2" borderId="100" xfId="0" applyNumberFormat="1" applyFont="1" applyFill="1" applyBorder="1" applyAlignment="1">
      <alignment horizontal="right" vertical="center" wrapText="1"/>
    </xf>
    <xf numFmtId="3" fontId="85" fillId="2" borderId="101" xfId="0" applyNumberFormat="1" applyFont="1" applyFill="1" applyBorder="1" applyAlignment="1">
      <alignment horizontal="right" vertical="center" wrapText="1"/>
    </xf>
    <xf numFmtId="3" fontId="0" fillId="0" borderId="102" xfId="0" applyNumberFormat="1" applyBorder="1"/>
    <xf numFmtId="3" fontId="85" fillId="2" borderId="103" xfId="0" applyNumberFormat="1" applyFont="1" applyFill="1" applyBorder="1" applyAlignment="1">
      <alignment horizontal="right" vertical="center" wrapText="1"/>
    </xf>
    <xf numFmtId="3" fontId="85" fillId="0" borderId="103" xfId="0" applyNumberFormat="1" applyFont="1" applyFill="1" applyBorder="1" applyAlignment="1">
      <alignment horizontal="right" vertical="center"/>
    </xf>
    <xf numFmtId="3" fontId="84" fillId="0" borderId="100" xfId="0" applyNumberFormat="1" applyFont="1" applyFill="1" applyBorder="1" applyAlignment="1">
      <alignment horizontal="right" vertical="center"/>
    </xf>
    <xf numFmtId="3" fontId="84" fillId="0" borderId="101" xfId="0" applyNumberFormat="1" applyFont="1" applyFill="1" applyBorder="1" applyAlignment="1">
      <alignment horizontal="right" vertical="center"/>
    </xf>
    <xf numFmtId="3" fontId="84" fillId="0" borderId="103" xfId="0" applyNumberFormat="1" applyFont="1" applyFill="1" applyBorder="1" applyAlignment="1">
      <alignment vertical="center"/>
    </xf>
    <xf numFmtId="3" fontId="85" fillId="0" borderId="103" xfId="0" applyNumberFormat="1" applyFont="1" applyFill="1" applyBorder="1" applyAlignment="1">
      <alignment vertical="center"/>
    </xf>
    <xf numFmtId="0" fontId="85" fillId="0" borderId="104" xfId="0" applyFont="1" applyBorder="1"/>
    <xf numFmtId="3" fontId="84" fillId="0" borderId="100" xfId="0" applyNumberFormat="1" applyFont="1" applyFill="1" applyBorder="1" applyAlignment="1">
      <alignment vertical="center"/>
    </xf>
    <xf numFmtId="3" fontId="85" fillId="0" borderId="104" xfId="0" applyNumberFormat="1" applyFont="1" applyFill="1" applyBorder="1" applyAlignment="1">
      <alignment vertical="center"/>
    </xf>
    <xf numFmtId="0" fontId="85" fillId="0" borderId="101" xfId="0" applyFont="1" applyBorder="1"/>
    <xf numFmtId="0" fontId="84" fillId="0" borderId="100" xfId="0" applyFont="1" applyBorder="1"/>
    <xf numFmtId="3" fontId="84" fillId="0" borderId="101" xfId="0" applyNumberFormat="1" applyFont="1" applyFill="1" applyBorder="1" applyAlignment="1">
      <alignment vertical="center"/>
    </xf>
    <xf numFmtId="0" fontId="85" fillId="0" borderId="103" xfId="0" applyFont="1" applyBorder="1"/>
    <xf numFmtId="3" fontId="84" fillId="0" borderId="104" xfId="0" applyNumberFormat="1" applyFont="1" applyFill="1" applyBorder="1" applyAlignment="1">
      <alignment vertical="center" wrapText="1"/>
    </xf>
    <xf numFmtId="3" fontId="1" fillId="0" borderId="86" xfId="0" applyNumberFormat="1" applyFont="1" applyBorder="1" applyAlignment="1">
      <alignment horizontal="center" vertical="center"/>
    </xf>
    <xf numFmtId="3" fontId="6" fillId="0" borderId="86" xfId="0" applyNumberFormat="1" applyFont="1" applyBorder="1"/>
    <xf numFmtId="3" fontId="85" fillId="2" borderId="52" xfId="0" applyNumberFormat="1" applyFont="1" applyFill="1" applyBorder="1" applyAlignment="1">
      <alignment horizontal="right" vertical="center" wrapText="1"/>
    </xf>
    <xf numFmtId="3" fontId="85" fillId="2" borderId="54" xfId="0" applyNumberFormat="1" applyFont="1" applyFill="1" applyBorder="1" applyAlignment="1">
      <alignment horizontal="right" vertical="center" wrapText="1"/>
    </xf>
    <xf numFmtId="3" fontId="0" fillId="0" borderId="80" xfId="0" applyNumberFormat="1" applyBorder="1"/>
    <xf numFmtId="3" fontId="0" fillId="0" borderId="79" xfId="0" applyNumberFormat="1" applyBorder="1"/>
    <xf numFmtId="3" fontId="0" fillId="0" borderId="82" xfId="0" applyNumberFormat="1" applyBorder="1"/>
    <xf numFmtId="3" fontId="0" fillId="0" borderId="105" xfId="0" applyNumberFormat="1" applyBorder="1"/>
    <xf numFmtId="3" fontId="0" fillId="0" borderId="106" xfId="0" applyNumberFormat="1" applyBorder="1"/>
    <xf numFmtId="3" fontId="0" fillId="0" borderId="107" xfId="0" applyNumberFormat="1" applyBorder="1"/>
    <xf numFmtId="3" fontId="0" fillId="0" borderId="107" xfId="0" applyNumberFormat="1" applyFill="1" applyBorder="1"/>
    <xf numFmtId="3" fontId="0" fillId="0" borderId="108" xfId="0" applyNumberFormat="1" applyFill="1" applyBorder="1"/>
    <xf numFmtId="3" fontId="0" fillId="0" borderId="105" xfId="0" applyNumberFormat="1" applyFill="1" applyBorder="1"/>
    <xf numFmtId="3" fontId="0" fillId="0" borderId="108" xfId="0" applyNumberFormat="1" applyBorder="1"/>
    <xf numFmtId="3" fontId="6" fillId="0" borderId="106" xfId="0" applyNumberFormat="1" applyFont="1" applyBorder="1"/>
    <xf numFmtId="3" fontId="6" fillId="0" borderId="107" xfId="0" applyNumberFormat="1" applyFont="1" applyBorder="1"/>
    <xf numFmtId="3" fontId="1" fillId="0" borderId="105" xfId="0" applyNumberFormat="1" applyFont="1" applyBorder="1"/>
    <xf numFmtId="3" fontId="6" fillId="0" borderId="109" xfId="0" applyNumberFormat="1" applyFont="1" applyBorder="1" applyAlignment="1">
      <alignment vertical="center" wrapText="1"/>
    </xf>
    <xf numFmtId="0" fontId="84" fillId="0" borderId="72" xfId="0" applyFont="1" applyFill="1" applyBorder="1" applyAlignment="1">
      <alignment horizontal="centerContinuous" vertical="center" wrapText="1"/>
    </xf>
    <xf numFmtId="0" fontId="84" fillId="0" borderId="23" xfId="0" applyFont="1" applyFill="1" applyBorder="1" applyAlignment="1">
      <alignment vertical="center"/>
    </xf>
    <xf numFmtId="0" fontId="84" fillId="0" borderId="3" xfId="0" applyFont="1" applyFill="1" applyBorder="1" applyAlignment="1">
      <alignment vertical="center"/>
    </xf>
    <xf numFmtId="0" fontId="84" fillId="0" borderId="43" xfId="0" applyFont="1" applyFill="1" applyBorder="1" applyAlignment="1">
      <alignment vertical="center"/>
    </xf>
    <xf numFmtId="3" fontId="84" fillId="0" borderId="45" xfId="0" applyNumberFormat="1" applyFont="1" applyFill="1" applyBorder="1" applyAlignment="1">
      <alignment horizontal="center" vertical="center"/>
    </xf>
    <xf numFmtId="3" fontId="84" fillId="0" borderId="3" xfId="0" applyNumberFormat="1" applyFont="1" applyFill="1" applyBorder="1" applyAlignment="1">
      <alignment horizontal="center" vertical="center"/>
    </xf>
    <xf numFmtId="3" fontId="84" fillId="0" borderId="43" xfId="0" applyNumberFormat="1" applyFont="1" applyFill="1" applyBorder="1" applyAlignment="1">
      <alignment horizontal="center" vertical="center"/>
    </xf>
    <xf numFmtId="3" fontId="84" fillId="0" borderId="63" xfId="0" applyNumberFormat="1" applyFont="1" applyFill="1" applyBorder="1" applyAlignment="1">
      <alignment horizontal="center" vertical="center"/>
    </xf>
    <xf numFmtId="3" fontId="84" fillId="0" borderId="32" xfId="0" applyNumberFormat="1" applyFont="1" applyFill="1" applyBorder="1" applyAlignment="1">
      <alignment horizontal="center" vertical="center" wrapText="1"/>
    </xf>
    <xf numFmtId="0" fontId="4" fillId="0" borderId="95" xfId="0" applyFont="1" applyBorder="1" applyAlignment="1">
      <alignment horizontal="center" vertical="center" wrapText="1"/>
    </xf>
    <xf numFmtId="0" fontId="4" fillId="0" borderId="43" xfId="0" applyFont="1" applyBorder="1" applyAlignment="1">
      <alignment vertical="center"/>
    </xf>
    <xf numFmtId="0" fontId="2" fillId="0" borderId="83" xfId="0" applyFont="1" applyBorder="1" applyAlignment="1">
      <alignment vertical="center"/>
    </xf>
    <xf numFmtId="0" fontId="2" fillId="0" borderId="80" xfId="0" applyFont="1" applyBorder="1" applyAlignment="1">
      <alignment vertical="center"/>
    </xf>
    <xf numFmtId="0" fontId="2" fillId="0" borderId="79" xfId="0" applyFont="1" applyBorder="1" applyAlignment="1">
      <alignment vertical="center"/>
    </xf>
    <xf numFmtId="0" fontId="2" fillId="0" borderId="82" xfId="0" applyFont="1" applyBorder="1" applyAlignment="1">
      <alignment vertical="center"/>
    </xf>
    <xf numFmtId="0" fontId="8" fillId="0" borderId="79" xfId="0" applyFont="1" applyBorder="1" applyAlignment="1">
      <alignment vertical="center"/>
    </xf>
    <xf numFmtId="0" fontId="8" fillId="0" borderId="82" xfId="0" applyFont="1" applyBorder="1" applyAlignment="1">
      <alignment vertical="center"/>
    </xf>
    <xf numFmtId="0" fontId="8" fillId="0" borderId="43" xfId="0" applyFont="1" applyBorder="1" applyAlignment="1">
      <alignment vertical="center"/>
    </xf>
    <xf numFmtId="0" fontId="2" fillId="0" borderId="81" xfId="0" applyFont="1" applyBorder="1" applyAlignment="1">
      <alignment vertical="center"/>
    </xf>
    <xf numFmtId="0" fontId="65" fillId="0" borderId="95" xfId="0" applyFont="1" applyFill="1" applyBorder="1" applyAlignment="1">
      <alignment horizontal="center" vertical="center" wrapText="1"/>
    </xf>
    <xf numFmtId="0" fontId="68" fillId="0" borderId="95" xfId="0" applyFont="1" applyFill="1" applyBorder="1" applyAlignment="1">
      <alignment vertical="center" wrapText="1"/>
    </xf>
    <xf numFmtId="0" fontId="40" fillId="0" borderId="97" xfId="0" applyFont="1" applyFill="1" applyBorder="1" applyAlignment="1">
      <alignment vertical="center" wrapText="1"/>
    </xf>
    <xf numFmtId="0" fontId="40" fillId="0" borderId="98" xfId="0" applyFont="1" applyFill="1" applyBorder="1" applyAlignment="1">
      <alignment vertical="center" wrapText="1"/>
    </xf>
    <xf numFmtId="0" fontId="40" fillId="0" borderId="110" xfId="0" applyFont="1" applyFill="1" applyBorder="1" applyAlignment="1">
      <alignment vertical="center" wrapText="1"/>
    </xf>
    <xf numFmtId="0" fontId="40" fillId="0" borderId="95" xfId="0" applyFont="1" applyFill="1" applyBorder="1" applyAlignment="1">
      <alignment vertical="center" wrapText="1"/>
    </xf>
    <xf numFmtId="0" fontId="0" fillId="0" borderId="95" xfId="0" applyFill="1" applyBorder="1" applyAlignment="1">
      <alignment vertical="center" wrapText="1"/>
    </xf>
    <xf numFmtId="0" fontId="0" fillId="0" borderId="97" xfId="0" applyFill="1" applyBorder="1" applyAlignment="1">
      <alignment vertical="center" wrapText="1"/>
    </xf>
    <xf numFmtId="0" fontId="0" fillId="0" borderId="98" xfId="0" applyFill="1" applyBorder="1" applyAlignment="1">
      <alignment vertical="center" wrapText="1"/>
    </xf>
    <xf numFmtId="0" fontId="74" fillId="0" borderId="98" xfId="0" applyFont="1" applyFill="1" applyBorder="1" applyAlignment="1">
      <alignment vertical="center" wrapText="1"/>
    </xf>
    <xf numFmtId="0" fontId="0" fillId="0" borderId="110" xfId="0" applyFill="1" applyBorder="1" applyAlignment="1">
      <alignment vertical="center" wrapText="1"/>
    </xf>
    <xf numFmtId="0" fontId="6" fillId="0" borderId="95" xfId="0" applyFont="1" applyFill="1" applyBorder="1" applyAlignment="1">
      <alignment vertical="center" wrapText="1"/>
    </xf>
    <xf numFmtId="3" fontId="16" fillId="2" borderId="26" xfId="4" applyNumberFormat="1" applyFont="1" applyFill="1" applyBorder="1" applyAlignment="1">
      <alignment horizontal="center" vertical="center"/>
    </xf>
    <xf numFmtId="3" fontId="16" fillId="2" borderId="111" xfId="4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right" vertical="center"/>
    </xf>
    <xf numFmtId="3" fontId="17" fillId="0" borderId="80" xfId="0" applyNumberFormat="1" applyFont="1" applyFill="1" applyBorder="1" applyAlignment="1">
      <alignment horizontal="right" vertical="center"/>
    </xf>
    <xf numFmtId="3" fontId="17" fillId="0" borderId="25" xfId="0" applyNumberFormat="1" applyFont="1" applyFill="1" applyBorder="1" applyAlignment="1">
      <alignment horizontal="right" vertical="center"/>
    </xf>
    <xf numFmtId="3" fontId="17" fillId="0" borderId="78" xfId="0" applyNumberFormat="1" applyFont="1" applyFill="1" applyBorder="1" applyAlignment="1">
      <alignment horizontal="right" vertical="center"/>
    </xf>
    <xf numFmtId="3" fontId="17" fillId="0" borderId="17" xfId="0" applyNumberFormat="1" applyFont="1" applyFill="1" applyBorder="1" applyAlignment="1">
      <alignment horizontal="right" vertical="center"/>
    </xf>
    <xf numFmtId="3" fontId="17" fillId="0" borderId="79" xfId="0" applyNumberFormat="1" applyFont="1" applyFill="1" applyBorder="1" applyAlignment="1">
      <alignment horizontal="right" vertical="center"/>
    </xf>
    <xf numFmtId="3" fontId="13" fillId="0" borderId="3" xfId="4" applyNumberFormat="1" applyFont="1" applyBorder="1" applyAlignment="1">
      <alignment horizontal="right" vertical="center"/>
    </xf>
    <xf numFmtId="3" fontId="13" fillId="0" borderId="43" xfId="4" applyNumberFormat="1" applyFont="1" applyBorder="1" applyAlignment="1">
      <alignment horizontal="right" vertical="center"/>
    </xf>
    <xf numFmtId="3" fontId="16" fillId="2" borderId="112" xfId="4" applyNumberFormat="1" applyFont="1" applyFill="1" applyBorder="1" applyAlignment="1">
      <alignment horizontal="center" vertical="center"/>
    </xf>
    <xf numFmtId="3" fontId="17" fillId="0" borderId="57" xfId="0" applyNumberFormat="1" applyFont="1" applyFill="1" applyBorder="1" applyAlignment="1">
      <alignment horizontal="right" vertical="center"/>
    </xf>
    <xf numFmtId="3" fontId="17" fillId="0" borderId="52" xfId="0" applyNumberFormat="1" applyFont="1" applyFill="1" applyBorder="1" applyAlignment="1">
      <alignment horizontal="right" vertical="center"/>
    </xf>
    <xf numFmtId="3" fontId="17" fillId="0" borderId="54" xfId="0" applyNumberFormat="1" applyFont="1" applyFill="1" applyBorder="1" applyAlignment="1">
      <alignment horizontal="right" vertical="center"/>
    </xf>
    <xf numFmtId="3" fontId="13" fillId="0" borderId="13" xfId="4" applyNumberFormat="1" applyFont="1" applyBorder="1" applyAlignment="1">
      <alignment horizontal="right" vertical="center"/>
    </xf>
    <xf numFmtId="3" fontId="16" fillId="2" borderId="113" xfId="4" applyNumberFormat="1" applyFont="1" applyFill="1" applyBorder="1" applyAlignment="1">
      <alignment horizontal="center" vertical="center"/>
    </xf>
    <xf numFmtId="3" fontId="17" fillId="0" borderId="10" xfId="0" applyNumberFormat="1" applyFont="1" applyFill="1" applyBorder="1" applyAlignment="1">
      <alignment horizontal="right" vertical="center"/>
    </xf>
    <xf numFmtId="3" fontId="17" fillId="0" borderId="39" xfId="0" applyNumberFormat="1" applyFont="1" applyFill="1" applyBorder="1" applyAlignment="1">
      <alignment horizontal="right" vertical="center"/>
    </xf>
    <xf numFmtId="3" fontId="17" fillId="0" borderId="6" xfId="0" applyNumberFormat="1" applyFont="1" applyFill="1" applyBorder="1" applyAlignment="1">
      <alignment horizontal="right" vertical="center"/>
    </xf>
    <xf numFmtId="3" fontId="13" fillId="0" borderId="45" xfId="4" applyNumberFormat="1" applyFont="1" applyBorder="1" applyAlignment="1">
      <alignment horizontal="right" vertical="center"/>
    </xf>
    <xf numFmtId="3" fontId="15" fillId="0" borderId="6" xfId="4" applyNumberFormat="1" applyFont="1" applyBorder="1" applyAlignment="1">
      <alignment vertical="center"/>
    </xf>
    <xf numFmtId="3" fontId="15" fillId="0" borderId="17" xfId="4" applyNumberFormat="1" applyFont="1" applyFill="1" applyBorder="1" applyAlignment="1">
      <alignment horizontal="right" vertical="center"/>
    </xf>
    <xf numFmtId="0" fontId="12" fillId="0" borderId="79" xfId="4" applyFont="1" applyBorder="1" applyAlignment="1">
      <alignment vertical="center"/>
    </xf>
    <xf numFmtId="3" fontId="15" fillId="0" borderId="6" xfId="4" applyNumberFormat="1" applyFont="1" applyFill="1" applyBorder="1" applyAlignment="1">
      <alignment vertical="center"/>
    </xf>
    <xf numFmtId="0" fontId="12" fillId="0" borderId="82" xfId="4" applyFont="1" applyBorder="1" applyAlignment="1">
      <alignment vertical="center"/>
    </xf>
    <xf numFmtId="0" fontId="16" fillId="2" borderId="42" xfId="4" applyFont="1" applyFill="1" applyBorder="1" applyAlignment="1">
      <alignment horizontal="center" vertical="center"/>
    </xf>
    <xf numFmtId="0" fontId="16" fillId="2" borderId="92" xfId="4" applyFont="1" applyFill="1" applyBorder="1" applyAlignment="1">
      <alignment horizontal="center" vertical="center"/>
    </xf>
    <xf numFmtId="3" fontId="13" fillId="0" borderId="41" xfId="4" applyNumberFormat="1" applyFont="1" applyBorder="1" applyAlignment="1">
      <alignment horizontal="right" vertical="center"/>
    </xf>
    <xf numFmtId="3" fontId="13" fillId="0" borderId="31" xfId="4" applyNumberFormat="1" applyFont="1" applyBorder="1" applyAlignment="1">
      <alignment horizontal="right" vertical="center"/>
    </xf>
    <xf numFmtId="0" fontId="12" fillId="0" borderId="85" xfId="4" applyFont="1" applyBorder="1" applyAlignment="1">
      <alignment vertical="center"/>
    </xf>
    <xf numFmtId="3" fontId="15" fillId="0" borderId="10" xfId="4" applyNumberFormat="1" applyFont="1" applyBorder="1" applyAlignment="1">
      <alignment vertical="center"/>
    </xf>
    <xf numFmtId="3" fontId="15" fillId="0" borderId="18" xfId="4" applyNumberFormat="1" applyFont="1" applyFill="1" applyBorder="1" applyAlignment="1">
      <alignment horizontal="right" vertical="center"/>
    </xf>
    <xf numFmtId="0" fontId="12" fillId="0" borderId="80" xfId="4" applyFont="1" applyBorder="1" applyAlignment="1">
      <alignment vertical="center"/>
    </xf>
    <xf numFmtId="3" fontId="15" fillId="0" borderId="40" xfId="4" applyNumberFormat="1" applyFont="1" applyFill="1" applyBorder="1" applyAlignment="1">
      <alignment vertical="center"/>
    </xf>
    <xf numFmtId="3" fontId="15" fillId="0" borderId="4" xfId="4" applyNumberFormat="1" applyFont="1" applyFill="1" applyBorder="1" applyAlignment="1">
      <alignment horizontal="right" vertical="center"/>
    </xf>
    <xf numFmtId="0" fontId="18" fillId="0" borderId="82" xfId="4" applyFont="1" applyBorder="1" applyAlignment="1">
      <alignment vertical="center"/>
    </xf>
    <xf numFmtId="0" fontId="95" fillId="2" borderId="23" xfId="4" applyFont="1" applyFill="1" applyBorder="1" applyAlignment="1">
      <alignment horizontal="center" vertical="center"/>
    </xf>
    <xf numFmtId="3" fontId="24" fillId="0" borderId="113" xfId="6" applyNumberFormat="1" applyFont="1" applyBorder="1" applyAlignment="1">
      <alignment horizontal="center" vertical="center" wrapText="1"/>
    </xf>
    <xf numFmtId="3" fontId="24" fillId="0" borderId="26" xfId="6" applyNumberFormat="1" applyFont="1" applyBorder="1" applyAlignment="1">
      <alignment horizontal="center" vertical="center" wrapText="1"/>
    </xf>
    <xf numFmtId="3" fontId="24" fillId="0" borderId="111" xfId="6" applyNumberFormat="1" applyFont="1" applyBorder="1" applyAlignment="1">
      <alignment horizontal="center" vertical="center" wrapText="1"/>
    </xf>
    <xf numFmtId="3" fontId="32" fillId="0" borderId="10" xfId="6" applyNumberFormat="1" applyFont="1" applyFill="1" applyBorder="1" applyAlignment="1">
      <alignment vertical="top"/>
    </xf>
    <xf numFmtId="3" fontId="32" fillId="0" borderId="18" xfId="6" applyNumberFormat="1" applyFont="1" applyFill="1" applyBorder="1" applyAlignment="1">
      <alignment vertical="top"/>
    </xf>
    <xf numFmtId="3" fontId="32" fillId="0" borderId="80" xfId="6" applyNumberFormat="1" applyFont="1" applyFill="1" applyBorder="1" applyAlignment="1">
      <alignment vertical="top"/>
    </xf>
    <xf numFmtId="3" fontId="32" fillId="0" borderId="6" xfId="6" applyNumberFormat="1" applyFont="1" applyFill="1" applyBorder="1" applyAlignment="1">
      <alignment vertical="top"/>
    </xf>
    <xf numFmtId="3" fontId="32" fillId="0" borderId="17" xfId="6" applyNumberFormat="1" applyFont="1" applyFill="1" applyBorder="1" applyAlignment="1">
      <alignment vertical="top"/>
    </xf>
    <xf numFmtId="3" fontId="32" fillId="0" borderId="79" xfId="6" applyNumberFormat="1" applyFont="1" applyFill="1" applyBorder="1" applyAlignment="1">
      <alignment vertical="top"/>
    </xf>
    <xf numFmtId="3" fontId="32" fillId="0" borderId="6" xfId="6" applyNumberFormat="1" applyFont="1" applyFill="1" applyBorder="1"/>
    <xf numFmtId="3" fontId="32" fillId="0" borderId="17" xfId="6" applyNumberFormat="1" applyFont="1" applyFill="1" applyBorder="1"/>
    <xf numFmtId="3" fontId="32" fillId="0" borderId="42" xfId="6" applyNumberFormat="1" applyFont="1" applyFill="1" applyBorder="1"/>
    <xf numFmtId="3" fontId="32" fillId="0" borderId="92" xfId="6" applyNumberFormat="1" applyFont="1" applyFill="1" applyBorder="1"/>
    <xf numFmtId="3" fontId="32" fillId="0" borderId="81" xfId="6" applyNumberFormat="1" applyFont="1" applyFill="1" applyBorder="1"/>
    <xf numFmtId="3" fontId="27" fillId="0" borderId="45" xfId="6" applyNumberFormat="1" applyFont="1" applyBorder="1" applyAlignment="1">
      <alignment vertical="center"/>
    </xf>
    <xf numFmtId="3" fontId="27" fillId="0" borderId="3" xfId="6" applyNumberFormat="1" applyFont="1" applyBorder="1" applyAlignment="1">
      <alignment vertical="center"/>
    </xf>
    <xf numFmtId="3" fontId="27" fillId="0" borderId="43" xfId="6" applyNumberFormat="1" applyFont="1" applyBorder="1" applyAlignment="1">
      <alignment vertical="center"/>
    </xf>
    <xf numFmtId="3" fontId="12" fillId="0" borderId="52" xfId="4" applyNumberFormat="1" applyBorder="1" applyAlignment="1">
      <alignment vertical="top"/>
    </xf>
    <xf numFmtId="3" fontId="12" fillId="0" borderId="54" xfId="4" applyNumberFormat="1" applyBorder="1"/>
    <xf numFmtId="3" fontId="55" fillId="0" borderId="54" xfId="4" applyNumberFormat="1" applyFont="1" applyFill="1" applyBorder="1"/>
    <xf numFmtId="3" fontId="12" fillId="0" borderId="46" xfId="4" applyNumberFormat="1" applyBorder="1"/>
    <xf numFmtId="0" fontId="12" fillId="0" borderId="79" xfId="4" applyBorder="1"/>
    <xf numFmtId="0" fontId="12" fillId="0" borderId="78" xfId="4" applyBorder="1"/>
    <xf numFmtId="0" fontId="18" fillId="0" borderId="43" xfId="4" applyFont="1" applyBorder="1" applyAlignment="1">
      <alignment vertical="center" wrapText="1"/>
    </xf>
    <xf numFmtId="0" fontId="26" fillId="0" borderId="53" xfId="6" applyFont="1" applyFill="1" applyBorder="1" applyAlignment="1">
      <alignment horizontal="left"/>
    </xf>
    <xf numFmtId="3" fontId="45" fillId="0" borderId="53" xfId="4" applyNumberFormat="1" applyFont="1" applyBorder="1" applyAlignment="1">
      <alignment horizontal="right" vertical="center" wrapText="1"/>
    </xf>
    <xf numFmtId="3" fontId="51" fillId="3" borderId="114" xfId="4" applyNumberFormat="1" applyFont="1" applyFill="1" applyBorder="1" applyAlignment="1">
      <alignment horizontal="right" vertical="center" wrapText="1"/>
    </xf>
    <xf numFmtId="3" fontId="45" fillId="0" borderId="56" xfId="4" applyNumberFormat="1" applyFont="1" applyFill="1" applyBorder="1" applyAlignment="1">
      <alignment horizontal="right" vertical="center" wrapText="1"/>
    </xf>
    <xf numFmtId="3" fontId="45" fillId="0" borderId="51" xfId="4" applyNumberFormat="1" applyFont="1" applyBorder="1" applyAlignment="1">
      <alignment horizontal="right" vertical="center" wrapText="1"/>
    </xf>
    <xf numFmtId="3" fontId="45" fillId="0" borderId="0" xfId="4" applyNumberFormat="1" applyFont="1" applyFill="1" applyBorder="1" applyAlignment="1">
      <alignment horizontal="right" vertical="center" wrapText="1"/>
    </xf>
    <xf numFmtId="0" fontId="25" fillId="0" borderId="20" xfId="8" applyFont="1" applyBorder="1" applyAlignment="1">
      <alignment horizontal="center" vertical="center" wrapText="1"/>
    </xf>
    <xf numFmtId="3" fontId="45" fillId="0" borderId="6" xfId="4" applyNumberFormat="1" applyFont="1" applyBorder="1" applyAlignment="1">
      <alignment horizontal="right" vertical="center" wrapText="1"/>
    </xf>
    <xf numFmtId="3" fontId="51" fillId="3" borderId="115" xfId="4" applyNumberFormat="1" applyFont="1" applyFill="1" applyBorder="1" applyAlignment="1">
      <alignment horizontal="right" vertical="center" wrapText="1"/>
    </xf>
    <xf numFmtId="3" fontId="37" fillId="0" borderId="101" xfId="4" applyNumberFormat="1" applyFont="1" applyBorder="1" applyAlignment="1">
      <alignment horizontal="right" vertical="center" wrapText="1"/>
    </xf>
    <xf numFmtId="3" fontId="37" fillId="0" borderId="6" xfId="4" applyNumberFormat="1" applyFont="1" applyBorder="1" applyAlignment="1">
      <alignment horizontal="right" vertical="center" wrapText="1"/>
    </xf>
    <xf numFmtId="3" fontId="37" fillId="0" borderId="39" xfId="4" applyNumberFormat="1" applyFont="1" applyBorder="1" applyAlignment="1">
      <alignment horizontal="right" vertical="center" wrapText="1"/>
    </xf>
    <xf numFmtId="0" fontId="25" fillId="0" borderId="55" xfId="8" applyFont="1" applyFill="1" applyBorder="1" applyAlignment="1">
      <alignment horizontal="center" vertical="center" wrapText="1"/>
    </xf>
    <xf numFmtId="3" fontId="30" fillId="3" borderId="116" xfId="4" applyNumberFormat="1" applyFont="1" applyFill="1" applyBorder="1" applyAlignment="1">
      <alignment horizontal="center" vertical="center" wrapText="1"/>
    </xf>
    <xf numFmtId="0" fontId="12" fillId="4" borderId="116" xfId="4" applyFill="1" applyBorder="1" applyAlignment="1">
      <alignment vertical="center"/>
    </xf>
    <xf numFmtId="3" fontId="51" fillId="3" borderId="75" xfId="4" applyNumberFormat="1" applyFont="1" applyFill="1" applyBorder="1" applyAlignment="1">
      <alignment horizontal="right" vertical="center" wrapText="1"/>
    </xf>
    <xf numFmtId="3" fontId="79" fillId="4" borderId="75" xfId="4" applyNumberFormat="1" applyFont="1" applyFill="1" applyBorder="1" applyAlignment="1">
      <alignment vertical="center"/>
    </xf>
    <xf numFmtId="3" fontId="45" fillId="0" borderId="10" xfId="4" applyNumberFormat="1" applyFont="1" applyFill="1" applyBorder="1" applyAlignment="1">
      <alignment horizontal="right" vertical="center" wrapText="1"/>
    </xf>
    <xf numFmtId="3" fontId="45" fillId="0" borderId="89" xfId="4" applyNumberFormat="1" applyFont="1" applyFill="1" applyBorder="1" applyAlignment="1">
      <alignment horizontal="right" vertical="center" wrapText="1"/>
    </xf>
    <xf numFmtId="3" fontId="45" fillId="0" borderId="117" xfId="4" applyNumberFormat="1" applyFont="1" applyFill="1" applyBorder="1" applyAlignment="1">
      <alignment horizontal="right" vertical="center" wrapText="1"/>
    </xf>
    <xf numFmtId="3" fontId="51" fillId="3" borderId="116" xfId="4" applyNumberFormat="1" applyFont="1" applyFill="1" applyBorder="1" applyAlignment="1">
      <alignment horizontal="right" vertical="center" wrapText="1"/>
    </xf>
    <xf numFmtId="3" fontId="79" fillId="4" borderId="116" xfId="4" applyNumberFormat="1" applyFont="1" applyFill="1" applyBorder="1" applyAlignment="1">
      <alignment vertical="center"/>
    </xf>
    <xf numFmtId="3" fontId="37" fillId="0" borderId="10" xfId="4" applyNumberFormat="1" applyFont="1" applyFill="1" applyBorder="1" applyAlignment="1">
      <alignment horizontal="right" vertical="center" wrapText="1"/>
    </xf>
    <xf numFmtId="3" fontId="45" fillId="0" borderId="17" xfId="4" applyNumberFormat="1" applyFont="1" applyBorder="1" applyAlignment="1">
      <alignment horizontal="right" vertical="center" wrapText="1"/>
    </xf>
    <xf numFmtId="3" fontId="45" fillId="0" borderId="79" xfId="4" applyNumberFormat="1" applyFont="1" applyBorder="1" applyAlignment="1">
      <alignment horizontal="right" vertical="center" wrapText="1"/>
    </xf>
    <xf numFmtId="3" fontId="51" fillId="3" borderId="118" xfId="4" applyNumberFormat="1" applyFont="1" applyFill="1" applyBorder="1" applyAlignment="1">
      <alignment horizontal="right" vertical="center" wrapText="1"/>
    </xf>
    <xf numFmtId="3" fontId="51" fillId="3" borderId="119" xfId="4" applyNumberFormat="1" applyFont="1" applyFill="1" applyBorder="1" applyAlignment="1">
      <alignment horizontal="right" vertical="center" wrapText="1"/>
    </xf>
    <xf numFmtId="3" fontId="45" fillId="0" borderId="18" xfId="4" applyNumberFormat="1" applyFont="1" applyFill="1" applyBorder="1" applyAlignment="1">
      <alignment horizontal="right" vertical="center" wrapText="1"/>
    </xf>
    <xf numFmtId="3" fontId="45" fillId="0" borderId="120" xfId="4" applyNumberFormat="1" applyFont="1" applyFill="1" applyBorder="1" applyAlignment="1">
      <alignment horizontal="right" vertical="center" wrapText="1"/>
    </xf>
    <xf numFmtId="0" fontId="25" fillId="0" borderId="21" xfId="8" applyFont="1" applyBorder="1" applyAlignment="1">
      <alignment vertical="center" wrapText="1"/>
    </xf>
    <xf numFmtId="0" fontId="25" fillId="0" borderId="21" xfId="8" applyFont="1" applyBorder="1" applyAlignment="1">
      <alignment horizontal="center" vertical="center" wrapText="1"/>
    </xf>
    <xf numFmtId="3" fontId="45" fillId="0" borderId="39" xfId="4" applyNumberFormat="1" applyFont="1" applyBorder="1" applyAlignment="1">
      <alignment horizontal="right" vertical="center" wrapText="1"/>
    </xf>
    <xf numFmtId="3" fontId="45" fillId="0" borderId="25" xfId="4" applyNumberFormat="1" applyFont="1" applyBorder="1" applyAlignment="1">
      <alignment horizontal="right" vertical="center" wrapText="1"/>
    </xf>
    <xf numFmtId="3" fontId="45" fillId="0" borderId="78" xfId="4" applyNumberFormat="1" applyFont="1" applyBorder="1" applyAlignment="1">
      <alignment horizontal="right" vertical="center" wrapText="1"/>
    </xf>
    <xf numFmtId="3" fontId="45" fillId="0" borderId="19" xfId="4" applyNumberFormat="1" applyFont="1" applyBorder="1" applyAlignment="1">
      <alignment horizontal="right" vertical="center" wrapText="1"/>
    </xf>
    <xf numFmtId="3" fontId="45" fillId="0" borderId="38" xfId="4" applyNumberFormat="1" applyFont="1" applyBorder="1" applyAlignment="1">
      <alignment horizontal="right" vertical="center" wrapText="1"/>
    </xf>
    <xf numFmtId="0" fontId="30" fillId="0" borderId="14" xfId="4" applyFont="1" applyFill="1" applyBorder="1" applyAlignment="1">
      <alignment horizontal="center" vertical="center" wrapText="1"/>
    </xf>
    <xf numFmtId="0" fontId="93" fillId="0" borderId="14" xfId="4" applyFont="1" applyFill="1" applyBorder="1" applyAlignment="1">
      <alignment horizontal="center" vertical="center" wrapText="1"/>
    </xf>
    <xf numFmtId="3" fontId="26" fillId="0" borderId="115" xfId="4" applyNumberFormat="1" applyFont="1" applyFill="1" applyBorder="1" applyAlignment="1">
      <alignment horizontal="center" vertical="center" wrapText="1"/>
    </xf>
    <xf numFmtId="0" fontId="1" fillId="0" borderId="118" xfId="0" applyFont="1" applyFill="1" applyBorder="1" applyAlignment="1">
      <alignment horizontal="center" vertical="center" wrapText="1"/>
    </xf>
    <xf numFmtId="0" fontId="1" fillId="0" borderId="119" xfId="0" applyFont="1" applyFill="1" applyBorder="1" applyAlignment="1">
      <alignment horizontal="center" vertical="center" wrapText="1"/>
    </xf>
    <xf numFmtId="3" fontId="26" fillId="0" borderId="73" xfId="4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21" xfId="0" applyFont="1" applyFill="1" applyBorder="1" applyAlignment="1">
      <alignment horizontal="center" vertical="center" wrapText="1"/>
    </xf>
    <xf numFmtId="0" fontId="1" fillId="0" borderId="118" xfId="0" applyFont="1" applyBorder="1" applyAlignment="1">
      <alignment horizontal="center" vertical="center"/>
    </xf>
    <xf numFmtId="0" fontId="81" fillId="0" borderId="25" xfId="9" applyBorder="1"/>
    <xf numFmtId="0" fontId="81" fillId="0" borderId="17" xfId="9" applyBorder="1"/>
    <xf numFmtId="3" fontId="37" fillId="0" borderId="17" xfId="4" applyNumberFormat="1" applyFont="1" applyBorder="1" applyAlignment="1">
      <alignment horizontal="right" vertical="center" wrapText="1"/>
    </xf>
    <xf numFmtId="3" fontId="37" fillId="0" borderId="25" xfId="4" applyNumberFormat="1" applyFont="1" applyBorder="1" applyAlignment="1">
      <alignment horizontal="right" vertical="center" wrapText="1"/>
    </xf>
    <xf numFmtId="0" fontId="81" fillId="0" borderId="80" xfId="9" applyBorder="1"/>
    <xf numFmtId="0" fontId="81" fillId="0" borderId="79" xfId="9" applyBorder="1"/>
    <xf numFmtId="0" fontId="81" fillId="0" borderId="122" xfId="9" applyBorder="1"/>
    <xf numFmtId="0" fontId="81" fillId="0" borderId="119" xfId="9" applyBorder="1"/>
    <xf numFmtId="0" fontId="22" fillId="0" borderId="121" xfId="9" applyFont="1" applyBorder="1" applyAlignment="1">
      <alignment horizontal="center" vertical="center"/>
    </xf>
    <xf numFmtId="0" fontId="6" fillId="1" borderId="53" xfId="0" applyFont="1" applyFill="1" applyBorder="1" applyAlignment="1">
      <alignment horizontal="center" vertical="center"/>
    </xf>
    <xf numFmtId="3" fontId="20" fillId="0" borderId="37" xfId="4" applyNumberFormat="1" applyFont="1" applyBorder="1" applyAlignment="1">
      <alignment horizontal="right"/>
    </xf>
    <xf numFmtId="3" fontId="56" fillId="0" borderId="65" xfId="4" applyNumberFormat="1" applyFont="1" applyBorder="1" applyAlignment="1">
      <alignment horizontal="right"/>
    </xf>
    <xf numFmtId="3" fontId="20" fillId="0" borderId="1" xfId="1" applyNumberFormat="1" applyFont="1" applyBorder="1" applyAlignment="1">
      <alignment horizontal="right" vertical="center"/>
    </xf>
    <xf numFmtId="3" fontId="56" fillId="0" borderId="88" xfId="4" applyNumberFormat="1" applyFont="1" applyFill="1" applyBorder="1" applyAlignment="1">
      <alignment horizontal="right"/>
    </xf>
    <xf numFmtId="3" fontId="56" fillId="0" borderId="117" xfId="4" applyNumberFormat="1" applyFont="1" applyFill="1" applyBorder="1" applyAlignment="1">
      <alignment horizontal="right"/>
    </xf>
    <xf numFmtId="3" fontId="56" fillId="0" borderId="117" xfId="4" applyNumberFormat="1" applyFont="1" applyBorder="1" applyAlignment="1">
      <alignment horizontal="right"/>
    </xf>
    <xf numFmtId="3" fontId="20" fillId="0" borderId="86" xfId="1" applyNumberFormat="1" applyFont="1" applyBorder="1" applyAlignment="1">
      <alignment horizontal="right" vertical="center"/>
    </xf>
    <xf numFmtId="3" fontId="56" fillId="0" borderId="79" xfId="4" applyNumberFormat="1" applyFont="1" applyFill="1" applyBorder="1" applyAlignment="1">
      <alignment horizontal="right"/>
    </xf>
    <xf numFmtId="3" fontId="56" fillId="0" borderId="81" xfId="4" applyNumberFormat="1" applyFont="1" applyFill="1" applyBorder="1" applyAlignment="1">
      <alignment horizontal="right"/>
    </xf>
    <xf numFmtId="3" fontId="56" fillId="0" borderId="81" xfId="4" applyNumberFormat="1" applyFont="1" applyBorder="1" applyAlignment="1">
      <alignment horizontal="right"/>
    </xf>
    <xf numFmtId="3" fontId="20" fillId="0" borderId="43" xfId="1" applyNumberFormat="1" applyFont="1" applyBorder="1" applyAlignment="1">
      <alignment horizontal="right" vertical="center"/>
    </xf>
    <xf numFmtId="3" fontId="56" fillId="0" borderId="60" xfId="4" applyNumberFormat="1" applyFont="1" applyBorder="1" applyAlignment="1">
      <alignment horizontal="right"/>
    </xf>
    <xf numFmtId="0" fontId="56" fillId="0" borderId="61" xfId="4" applyFont="1" applyBorder="1" applyAlignment="1">
      <alignment horizontal="right"/>
    </xf>
    <xf numFmtId="3" fontId="56" fillId="0" borderId="6" xfId="4" applyNumberFormat="1" applyFont="1" applyFill="1" applyBorder="1" applyAlignment="1">
      <alignment horizontal="right"/>
    </xf>
    <xf numFmtId="3" fontId="56" fillId="0" borderId="42" xfId="4" applyNumberFormat="1" applyFont="1" applyFill="1" applyBorder="1" applyAlignment="1">
      <alignment horizontal="right"/>
    </xf>
    <xf numFmtId="3" fontId="56" fillId="0" borderId="42" xfId="4" applyNumberFormat="1" applyFont="1" applyBorder="1" applyAlignment="1">
      <alignment horizontal="right"/>
    </xf>
    <xf numFmtId="3" fontId="20" fillId="0" borderId="45" xfId="1" applyNumberFormat="1" applyFont="1" applyBorder="1" applyAlignment="1">
      <alignment horizontal="right" vertical="center"/>
    </xf>
    <xf numFmtId="3" fontId="56" fillId="0" borderId="17" xfId="4" applyNumberFormat="1" applyFont="1" applyFill="1" applyBorder="1" applyAlignment="1">
      <alignment horizontal="right"/>
    </xf>
    <xf numFmtId="3" fontId="56" fillId="0" borderId="92" xfId="4" applyNumberFormat="1" applyFont="1" applyFill="1" applyBorder="1" applyAlignment="1">
      <alignment horizontal="right"/>
    </xf>
    <xf numFmtId="3" fontId="56" fillId="0" borderId="92" xfId="4" applyNumberFormat="1" applyFont="1" applyBorder="1" applyAlignment="1">
      <alignment horizontal="right"/>
    </xf>
    <xf numFmtId="3" fontId="20" fillId="0" borderId="3" xfId="1" applyNumberFormat="1" applyFont="1" applyBorder="1" applyAlignment="1">
      <alignment horizontal="right" vertical="center"/>
    </xf>
    <xf numFmtId="0" fontId="12" fillId="0" borderId="98" xfId="4" applyBorder="1"/>
    <xf numFmtId="0" fontId="12" fillId="0" borderId="98" xfId="4" applyFill="1" applyBorder="1"/>
    <xf numFmtId="0" fontId="18" fillId="1" borderId="12" xfId="4" applyFont="1" applyFill="1" applyBorder="1" applyAlignment="1">
      <alignment horizontal="center" vertical="center"/>
    </xf>
    <xf numFmtId="0" fontId="18" fillId="1" borderId="57" xfId="4" applyFont="1" applyFill="1" applyBorder="1" applyAlignment="1">
      <alignment horizontal="center" vertical="center"/>
    </xf>
    <xf numFmtId="0" fontId="18" fillId="1" borderId="80" xfId="4" applyFont="1" applyFill="1" applyBorder="1" applyAlignment="1">
      <alignment horizontal="center" vertical="center"/>
    </xf>
    <xf numFmtId="0" fontId="18" fillId="1" borderId="62" xfId="4" applyFont="1" applyFill="1" applyBorder="1" applyAlignment="1">
      <alignment horizontal="center" vertical="center"/>
    </xf>
    <xf numFmtId="0" fontId="18" fillId="1" borderId="10" xfId="4" applyFont="1" applyFill="1" applyBorder="1" applyAlignment="1">
      <alignment horizontal="center" vertical="center"/>
    </xf>
    <xf numFmtId="0" fontId="18" fillId="1" borderId="18" xfId="4" applyFont="1" applyFill="1" applyBorder="1" applyAlignment="1">
      <alignment horizontal="center" vertical="center"/>
    </xf>
    <xf numFmtId="0" fontId="18" fillId="1" borderId="89" xfId="4" applyFont="1" applyFill="1" applyBorder="1" applyAlignment="1">
      <alignment horizontal="center" vertical="center"/>
    </xf>
    <xf numFmtId="0" fontId="18" fillId="1" borderId="9" xfId="4" applyFont="1" applyFill="1" applyBorder="1" applyAlignment="1">
      <alignment horizontal="center" vertical="center"/>
    </xf>
    <xf numFmtId="0" fontId="18" fillId="1" borderId="97" xfId="4" applyFont="1" applyFill="1" applyBorder="1" applyAlignment="1">
      <alignment horizontal="center" vertical="center"/>
    </xf>
    <xf numFmtId="0" fontId="18" fillId="1" borderId="2" xfId="4" applyFont="1" applyFill="1" applyBorder="1" applyAlignment="1">
      <alignment horizontal="center" vertical="center"/>
    </xf>
    <xf numFmtId="0" fontId="18" fillId="1" borderId="61" xfId="4" applyFont="1" applyFill="1" applyBorder="1" applyAlignment="1">
      <alignment horizontal="center" vertical="center"/>
    </xf>
    <xf numFmtId="0" fontId="18" fillId="1" borderId="6" xfId="4" applyFont="1" applyFill="1" applyBorder="1" applyAlignment="1">
      <alignment horizontal="center" vertical="center"/>
    </xf>
    <xf numFmtId="3" fontId="56" fillId="0" borderId="6" xfId="4" applyNumberFormat="1" applyFont="1" applyBorder="1" applyAlignment="1">
      <alignment horizontal="right"/>
    </xf>
    <xf numFmtId="3" fontId="20" fillId="0" borderId="45" xfId="4" applyNumberFormat="1" applyFont="1" applyBorder="1" applyAlignment="1">
      <alignment horizontal="right"/>
    </xf>
    <xf numFmtId="3" fontId="56" fillId="0" borderId="54" xfId="4" applyNumberFormat="1" applyFont="1" applyBorder="1" applyAlignment="1">
      <alignment horizontal="right"/>
    </xf>
    <xf numFmtId="3" fontId="20" fillId="0" borderId="13" xfId="4" applyNumberFormat="1" applyFont="1" applyBorder="1" applyAlignment="1">
      <alignment horizontal="right"/>
    </xf>
    <xf numFmtId="3" fontId="56" fillId="0" borderId="79" xfId="4" applyNumberFormat="1" applyFont="1" applyBorder="1" applyAlignment="1">
      <alignment horizontal="right"/>
    </xf>
    <xf numFmtId="3" fontId="56" fillId="0" borderId="17" xfId="4" applyNumberFormat="1" applyFont="1" applyBorder="1" applyAlignment="1">
      <alignment horizontal="right"/>
    </xf>
    <xf numFmtId="0" fontId="6" fillId="1" borderId="54" xfId="0" applyFont="1" applyFill="1" applyBorder="1" applyAlignment="1">
      <alignment horizontal="center" vertical="center"/>
    </xf>
    <xf numFmtId="0" fontId="18" fillId="1" borderId="17" xfId="4" applyFont="1" applyFill="1" applyBorder="1" applyAlignment="1">
      <alignment horizontal="center" vertical="center"/>
    </xf>
    <xf numFmtId="3" fontId="20" fillId="0" borderId="4" xfId="4" applyNumberFormat="1" applyFont="1" applyBorder="1" applyAlignment="1">
      <alignment horizontal="right"/>
    </xf>
    <xf numFmtId="0" fontId="18" fillId="0" borderId="82" xfId="4" applyFont="1" applyBorder="1"/>
    <xf numFmtId="3" fontId="20" fillId="0" borderId="65" xfId="4" applyNumberFormat="1" applyFont="1" applyBorder="1" applyAlignment="1">
      <alignment horizontal="right"/>
    </xf>
    <xf numFmtId="0" fontId="18" fillId="1" borderId="79" xfId="4" applyFont="1" applyFill="1" applyBorder="1" applyAlignment="1">
      <alignment horizontal="center" vertical="center"/>
    </xf>
    <xf numFmtId="3" fontId="20" fillId="0" borderId="40" xfId="4" applyNumberFormat="1" applyFont="1" applyBorder="1" applyAlignment="1">
      <alignment horizontal="right"/>
    </xf>
    <xf numFmtId="3" fontId="20" fillId="0" borderId="82" xfId="4" applyNumberFormat="1" applyFont="1" applyBorder="1" applyAlignment="1">
      <alignment horizontal="right"/>
    </xf>
    <xf numFmtId="0" fontId="12" fillId="1" borderId="79" xfId="4" applyFill="1" applyBorder="1" applyAlignment="1">
      <alignment horizontal="center" vertical="center"/>
    </xf>
    <xf numFmtId="0" fontId="40" fillId="0" borderId="0" xfId="7" applyFont="1" applyFill="1" applyAlignment="1">
      <alignment vertical="center"/>
    </xf>
    <xf numFmtId="166" fontId="97" fillId="0" borderId="0" xfId="7" applyNumberFormat="1" applyFont="1" applyFill="1" applyBorder="1" applyAlignment="1" applyProtection="1">
      <alignment horizontal="centerContinuous" vertical="center"/>
    </xf>
    <xf numFmtId="0" fontId="59" fillId="0" borderId="0" xfId="0" applyFont="1" applyFill="1" applyBorder="1" applyAlignment="1" applyProtection="1">
      <alignment horizontal="right" vertical="center"/>
    </xf>
    <xf numFmtId="0" fontId="98" fillId="0" borderId="12" xfId="7" applyFont="1" applyFill="1" applyBorder="1" applyAlignment="1" applyProtection="1">
      <alignment horizontal="center" vertical="center" wrapText="1"/>
    </xf>
    <xf numFmtId="0" fontId="98" fillId="0" borderId="18" xfId="7" applyFont="1" applyFill="1" applyBorder="1" applyAlignment="1" applyProtection="1">
      <alignment horizontal="center" vertical="center" wrapText="1"/>
    </xf>
    <xf numFmtId="0" fontId="98" fillId="0" borderId="9" xfId="7" applyFont="1" applyFill="1" applyBorder="1" applyAlignment="1" applyProtection="1">
      <alignment horizontal="center" vertical="center" wrapText="1"/>
    </xf>
    <xf numFmtId="0" fontId="58" fillId="0" borderId="23" xfId="7" applyFont="1" applyFill="1" applyBorder="1" applyAlignment="1" applyProtection="1">
      <alignment horizontal="center" vertical="center"/>
    </xf>
    <xf numFmtId="0" fontId="58" fillId="0" borderId="3" xfId="7" applyFont="1" applyFill="1" applyBorder="1" applyAlignment="1" applyProtection="1">
      <alignment horizontal="center" vertical="center"/>
    </xf>
    <xf numFmtId="0" fontId="58" fillId="0" borderId="28" xfId="7" applyFont="1" applyFill="1" applyBorder="1" applyAlignment="1" applyProtection="1">
      <alignment horizontal="center" vertical="center"/>
    </xf>
    <xf numFmtId="0" fontId="58" fillId="0" borderId="12" xfId="7" applyFont="1" applyFill="1" applyBorder="1" applyAlignment="1" applyProtection="1">
      <alignment horizontal="center" vertical="center"/>
    </xf>
    <xf numFmtId="0" fontId="58" fillId="0" borderId="25" xfId="7" applyFont="1" applyFill="1" applyBorder="1" applyAlignment="1" applyProtection="1">
      <alignment vertical="center"/>
    </xf>
    <xf numFmtId="167" fontId="58" fillId="0" borderId="9" xfId="1" applyNumberFormat="1" applyFont="1" applyFill="1" applyBorder="1" applyAlignment="1" applyProtection="1">
      <alignment vertical="center"/>
      <protection locked="0"/>
    </xf>
    <xf numFmtId="0" fontId="58" fillId="0" borderId="2" xfId="7" applyFont="1" applyFill="1" applyBorder="1" applyAlignment="1" applyProtection="1">
      <alignment horizontal="center" vertical="center"/>
    </xf>
    <xf numFmtId="0" fontId="32" fillId="0" borderId="17" xfId="0" applyFont="1" applyBorder="1" applyAlignment="1">
      <alignment horizontal="justify" vertical="center" wrapText="1"/>
    </xf>
    <xf numFmtId="167" fontId="58" fillId="0" borderId="7" xfId="1" applyNumberFormat="1" applyFont="1" applyFill="1" applyBorder="1" applyAlignment="1" applyProtection="1">
      <alignment vertical="center"/>
      <protection locked="0"/>
    </xf>
    <xf numFmtId="0" fontId="32" fillId="0" borderId="17" xfId="0" applyFont="1" applyBorder="1" applyAlignment="1">
      <alignment vertical="center" wrapText="1"/>
    </xf>
    <xf numFmtId="0" fontId="58" fillId="0" borderId="44" xfId="7" applyFont="1" applyFill="1" applyBorder="1" applyAlignment="1" applyProtection="1">
      <alignment horizontal="center" vertical="center"/>
    </xf>
    <xf numFmtId="167" fontId="58" fillId="0" borderId="16" xfId="1" applyNumberFormat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>
      <alignment vertical="center" wrapText="1"/>
    </xf>
    <xf numFmtId="167" fontId="98" fillId="0" borderId="28" xfId="1" applyNumberFormat="1" applyFont="1" applyFill="1" applyBorder="1" applyAlignment="1" applyProtection="1">
      <alignment vertical="center"/>
    </xf>
    <xf numFmtId="3" fontId="58" fillId="0" borderId="0" xfId="10" applyNumberFormat="1" applyFill="1" applyProtection="1"/>
    <xf numFmtId="3" fontId="58" fillId="0" borderId="0" xfId="10" applyNumberFormat="1" applyFill="1" applyAlignment="1" applyProtection="1">
      <alignment wrapText="1"/>
      <protection locked="0"/>
    </xf>
    <xf numFmtId="3" fontId="58" fillId="0" borderId="0" xfId="10" applyNumberFormat="1" applyFill="1" applyProtection="1">
      <protection locked="0"/>
    </xf>
    <xf numFmtId="3" fontId="43" fillId="0" borderId="0" xfId="0" applyNumberFormat="1" applyFont="1" applyFill="1" applyAlignment="1">
      <alignment horizontal="right"/>
    </xf>
    <xf numFmtId="3" fontId="100" fillId="0" borderId="34" xfId="10" applyNumberFormat="1" applyFont="1" applyFill="1" applyBorder="1" applyAlignment="1" applyProtection="1">
      <alignment horizontal="center" vertical="center" wrapText="1"/>
    </xf>
    <xf numFmtId="3" fontId="100" fillId="0" borderId="26" xfId="10" applyNumberFormat="1" applyFont="1" applyFill="1" applyBorder="1" applyAlignment="1" applyProtection="1">
      <alignment horizontal="center" vertical="center" wrapText="1"/>
    </xf>
    <xf numFmtId="3" fontId="100" fillId="0" borderId="26" xfId="10" applyNumberFormat="1" applyFont="1" applyFill="1" applyBorder="1" applyAlignment="1" applyProtection="1">
      <alignment horizontal="center" vertical="center"/>
    </xf>
    <xf numFmtId="3" fontId="100" fillId="0" borderId="27" xfId="10" applyNumberFormat="1" applyFont="1" applyFill="1" applyBorder="1" applyAlignment="1" applyProtection="1">
      <alignment horizontal="center" vertical="center"/>
    </xf>
    <xf numFmtId="3" fontId="60" fillId="0" borderId="23" xfId="10" applyNumberFormat="1" applyFont="1" applyFill="1" applyBorder="1" applyAlignment="1" applyProtection="1">
      <alignment horizontal="left" vertical="center" indent="1"/>
    </xf>
    <xf numFmtId="3" fontId="60" fillId="0" borderId="69" xfId="10" applyNumberFormat="1" applyFont="1" applyFill="1" applyBorder="1" applyAlignment="1" applyProtection="1">
      <alignment horizontal="left" vertical="center" indent="1"/>
    </xf>
    <xf numFmtId="3" fontId="60" fillId="0" borderId="91" xfId="10" applyNumberFormat="1" applyFont="1" applyFill="1" applyBorder="1" applyAlignment="1" applyProtection="1">
      <alignment horizontal="left" vertical="center" wrapText="1"/>
    </xf>
    <xf numFmtId="3" fontId="60" fillId="0" borderId="91" xfId="10" applyNumberFormat="1" applyFont="1" applyFill="1" applyBorder="1" applyAlignment="1" applyProtection="1">
      <alignment vertical="center"/>
      <protection locked="0"/>
    </xf>
    <xf numFmtId="3" fontId="60" fillId="0" borderId="66" xfId="10" applyNumberFormat="1" applyFont="1" applyFill="1" applyBorder="1" applyAlignment="1" applyProtection="1">
      <alignment vertical="center"/>
    </xf>
    <xf numFmtId="3" fontId="60" fillId="0" borderId="2" xfId="10" applyNumberFormat="1" applyFont="1" applyFill="1" applyBorder="1" applyAlignment="1" applyProtection="1">
      <alignment horizontal="left" vertical="center" indent="1"/>
    </xf>
    <xf numFmtId="3" fontId="60" fillId="0" borderId="17" xfId="10" applyNumberFormat="1" applyFont="1" applyFill="1" applyBorder="1" applyAlignment="1" applyProtection="1">
      <alignment horizontal="left" vertical="center" wrapText="1"/>
    </xf>
    <xf numFmtId="3" fontId="60" fillId="0" borderId="17" xfId="10" applyNumberFormat="1" applyFont="1" applyFill="1" applyBorder="1" applyAlignment="1" applyProtection="1">
      <alignment vertical="center"/>
      <protection locked="0"/>
    </xf>
    <xf numFmtId="3" fontId="60" fillId="0" borderId="7" xfId="10" applyNumberFormat="1" applyFont="1" applyFill="1" applyBorder="1" applyAlignment="1" applyProtection="1">
      <alignment vertical="center"/>
    </xf>
    <xf numFmtId="3" fontId="60" fillId="0" borderId="25" xfId="10" applyNumberFormat="1" applyFont="1" applyFill="1" applyBorder="1" applyAlignment="1" applyProtection="1">
      <alignment horizontal="left" vertical="center" wrapText="1"/>
    </xf>
    <xf numFmtId="3" fontId="60" fillId="0" borderId="25" xfId="10" applyNumberFormat="1" applyFont="1" applyFill="1" applyBorder="1" applyAlignment="1" applyProtection="1">
      <alignment vertical="center"/>
      <protection locked="0"/>
    </xf>
    <xf numFmtId="3" fontId="60" fillId="0" borderId="38" xfId="10" applyNumberFormat="1" applyFont="1" applyFill="1" applyBorder="1" applyAlignment="1" applyProtection="1">
      <alignment vertical="center"/>
    </xf>
    <xf numFmtId="3" fontId="64" fillId="0" borderId="3" xfId="10" applyNumberFormat="1" applyFont="1" applyFill="1" applyBorder="1" applyAlignment="1" applyProtection="1">
      <alignment horizontal="left" vertical="center" wrapText="1"/>
    </xf>
    <xf numFmtId="3" fontId="66" fillId="0" borderId="3" xfId="10" applyNumberFormat="1" applyFont="1" applyFill="1" applyBorder="1" applyAlignment="1" applyProtection="1">
      <alignment vertical="center"/>
    </xf>
    <xf numFmtId="3" fontId="66" fillId="0" borderId="28" xfId="10" applyNumberFormat="1" applyFont="1" applyFill="1" applyBorder="1" applyAlignment="1" applyProtection="1">
      <alignment vertical="center"/>
    </xf>
    <xf numFmtId="3" fontId="60" fillId="0" borderId="92" xfId="10" applyNumberFormat="1" applyFont="1" applyFill="1" applyBorder="1" applyAlignment="1" applyProtection="1">
      <alignment horizontal="left" vertical="center" wrapText="1"/>
    </xf>
    <xf numFmtId="3" fontId="60" fillId="0" borderId="92" xfId="10" applyNumberFormat="1" applyFont="1" applyFill="1" applyBorder="1" applyAlignment="1" applyProtection="1">
      <alignment vertical="center"/>
      <protection locked="0"/>
    </xf>
    <xf numFmtId="3" fontId="60" fillId="0" borderId="16" xfId="10" applyNumberFormat="1" applyFont="1" applyFill="1" applyBorder="1" applyAlignment="1" applyProtection="1">
      <alignment vertical="center"/>
    </xf>
    <xf numFmtId="3" fontId="66" fillId="0" borderId="3" xfId="10" applyNumberFormat="1" applyFont="1" applyFill="1" applyBorder="1" applyAlignment="1" applyProtection="1">
      <alignment vertical="center"/>
      <protection locked="0"/>
    </xf>
    <xf numFmtId="3" fontId="64" fillId="0" borderId="3" xfId="10" applyNumberFormat="1" applyFont="1" applyFill="1" applyBorder="1" applyAlignment="1" applyProtection="1">
      <alignment horizontal="left" wrapText="1"/>
    </xf>
    <xf numFmtId="3" fontId="66" fillId="0" borderId="3" xfId="10" applyNumberFormat="1" applyFont="1" applyFill="1" applyBorder="1" applyProtection="1"/>
    <xf numFmtId="3" fontId="0" fillId="0" borderId="0" xfId="0" applyNumberFormat="1" applyAlignment="1">
      <alignment vertical="center" wrapText="1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right" vertical="center"/>
    </xf>
    <xf numFmtId="3" fontId="103" fillId="0" borderId="4" xfId="0" applyNumberFormat="1" applyFont="1" applyFill="1" applyBorder="1" applyAlignment="1">
      <alignment horizontal="center" vertical="center"/>
    </xf>
    <xf numFmtId="3" fontId="103" fillId="0" borderId="65" xfId="0" applyNumberFormat="1" applyFont="1" applyFill="1" applyBorder="1" applyAlignment="1">
      <alignment horizontal="center" vertical="center"/>
    </xf>
    <xf numFmtId="3" fontId="103" fillId="0" borderId="5" xfId="0" applyNumberFormat="1" applyFont="1" applyFill="1" applyBorder="1" applyAlignment="1">
      <alignment horizontal="center" vertical="center"/>
    </xf>
    <xf numFmtId="3" fontId="38" fillId="0" borderId="8" xfId="0" applyNumberFormat="1" applyFont="1" applyBorder="1" applyAlignment="1">
      <alignment vertical="center" wrapText="1"/>
    </xf>
    <xf numFmtId="3" fontId="38" fillId="0" borderId="25" xfId="0" applyNumberFormat="1" applyFont="1" applyBorder="1" applyAlignment="1">
      <alignment vertical="center"/>
    </xf>
    <xf numFmtId="3" fontId="38" fillId="0" borderId="25" xfId="0" applyNumberFormat="1" applyFont="1" applyBorder="1" applyAlignment="1">
      <alignment horizontal="right" vertical="center"/>
    </xf>
    <xf numFmtId="3" fontId="38" fillId="0" borderId="38" xfId="0" applyNumberFormat="1" applyFont="1" applyBorder="1" applyAlignment="1">
      <alignment horizontal="right" vertical="center"/>
    </xf>
    <xf numFmtId="3" fontId="38" fillId="0" borderId="2" xfId="0" applyNumberFormat="1" applyFont="1" applyBorder="1" applyAlignment="1">
      <alignment vertical="center" wrapText="1"/>
    </xf>
    <xf numFmtId="3" fontId="38" fillId="0" borderId="17" xfId="0" applyNumberFormat="1" applyFont="1" applyBorder="1" applyAlignment="1">
      <alignment vertical="center"/>
    </xf>
    <xf numFmtId="3" fontId="38" fillId="0" borderId="17" xfId="0" applyNumberFormat="1" applyFont="1" applyBorder="1" applyAlignment="1">
      <alignment horizontal="right" vertical="center"/>
    </xf>
    <xf numFmtId="3" fontId="38" fillId="0" borderId="7" xfId="0" applyNumberFormat="1" applyFont="1" applyBorder="1" applyAlignment="1">
      <alignment horizontal="right" vertical="center"/>
    </xf>
    <xf numFmtId="3" fontId="38" fillId="0" borderId="44" xfId="0" applyNumberFormat="1" applyFont="1" applyBorder="1" applyAlignment="1">
      <alignment vertical="center" wrapText="1"/>
    </xf>
    <xf numFmtId="3" fontId="38" fillId="0" borderId="92" xfId="0" applyNumberFormat="1" applyFont="1" applyBorder="1" applyAlignment="1">
      <alignment vertical="center"/>
    </xf>
    <xf numFmtId="3" fontId="38" fillId="0" borderId="92" xfId="0" applyNumberFormat="1" applyFont="1" applyBorder="1" applyAlignment="1">
      <alignment horizontal="right" vertical="center"/>
    </xf>
    <xf numFmtId="3" fontId="38" fillId="0" borderId="36" xfId="0" applyNumberFormat="1" applyFont="1" applyBorder="1" applyAlignment="1">
      <alignment vertical="center" wrapText="1"/>
    </xf>
    <xf numFmtId="3" fontId="38" fillId="0" borderId="4" xfId="0" applyNumberFormat="1" applyFont="1" applyBorder="1" applyAlignment="1">
      <alignment vertical="center"/>
    </xf>
    <xf numFmtId="3" fontId="38" fillId="0" borderId="4" xfId="0" applyNumberFormat="1" applyFont="1" applyBorder="1" applyAlignment="1">
      <alignment horizontal="right" vertical="center"/>
    </xf>
    <xf numFmtId="3" fontId="38" fillId="0" borderId="5" xfId="0" applyNumberFormat="1" applyFont="1" applyBorder="1" applyAlignment="1">
      <alignment horizontal="right" vertical="center"/>
    </xf>
    <xf numFmtId="3" fontId="33" fillId="0" borderId="24" xfId="0" applyNumberFormat="1" applyFont="1" applyBorder="1" applyAlignment="1">
      <alignment vertical="center" wrapText="1"/>
    </xf>
    <xf numFmtId="3" fontId="33" fillId="0" borderId="31" xfId="0" applyNumberFormat="1" applyFont="1" applyBorder="1" applyAlignment="1">
      <alignment vertical="center"/>
    </xf>
    <xf numFmtId="3" fontId="33" fillId="0" borderId="32" xfId="0" applyNumberFormat="1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04" fillId="0" borderId="0" xfId="0" applyFont="1" applyBorder="1" applyAlignment="1">
      <alignment horizontal="center" vertical="center" wrapText="1"/>
    </xf>
    <xf numFmtId="0" fontId="38" fillId="0" borderId="21" xfId="0" applyFont="1" applyBorder="1" applyAlignment="1">
      <alignment vertical="center"/>
    </xf>
    <xf numFmtId="3" fontId="38" fillId="0" borderId="9" xfId="0" applyNumberFormat="1" applyFont="1" applyBorder="1" applyAlignment="1">
      <alignment vertical="center"/>
    </xf>
    <xf numFmtId="3" fontId="38" fillId="0" borderId="0" xfId="0" applyNumberFormat="1" applyFont="1" applyBorder="1" applyAlignment="1">
      <alignment vertical="center"/>
    </xf>
    <xf numFmtId="0" fontId="38" fillId="0" borderId="48" xfId="0" applyFont="1" applyBorder="1" applyAlignment="1">
      <alignment vertical="center"/>
    </xf>
    <xf numFmtId="3" fontId="38" fillId="0" borderId="5" xfId="0" applyNumberFormat="1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0" fontId="33" fillId="0" borderId="24" xfId="0" applyFont="1" applyBorder="1" applyAlignment="1">
      <alignment vertical="center"/>
    </xf>
    <xf numFmtId="3" fontId="33" fillId="0" borderId="0" xfId="0" applyNumberFormat="1" applyFont="1" applyBorder="1" applyAlignment="1">
      <alignment vertical="center"/>
    </xf>
    <xf numFmtId="0" fontId="41" fillId="0" borderId="0" xfId="0" applyFont="1" applyAlignment="1">
      <alignment horizontal="center"/>
    </xf>
    <xf numFmtId="0" fontId="105" fillId="0" borderId="0" xfId="0" applyFont="1" applyProtection="1">
      <protection locked="0"/>
    </xf>
    <xf numFmtId="0" fontId="42" fillId="0" borderId="0" xfId="0" applyFont="1" applyProtection="1">
      <protection locked="0"/>
    </xf>
    <xf numFmtId="0" fontId="57" fillId="0" borderId="0" xfId="0" applyFont="1" applyFill="1"/>
    <xf numFmtId="0" fontId="106" fillId="0" borderId="0" xfId="0" applyFont="1" applyFill="1"/>
    <xf numFmtId="0" fontId="0" fillId="0" borderId="0" xfId="0" applyProtection="1">
      <protection locked="0"/>
    </xf>
    <xf numFmtId="0" fontId="39" fillId="0" borderId="23" xfId="0" applyFont="1" applyBorder="1" applyAlignment="1">
      <alignment horizontal="center" vertical="center" wrapText="1"/>
    </xf>
    <xf numFmtId="0" fontId="97" fillId="0" borderId="3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0" fontId="97" fillId="0" borderId="28" xfId="0" applyFont="1" applyBorder="1" applyAlignment="1">
      <alignment horizontal="center" vertical="center" wrapText="1"/>
    </xf>
    <xf numFmtId="0" fontId="107" fillId="0" borderId="8" xfId="0" applyFont="1" applyBorder="1" applyAlignment="1">
      <alignment horizontal="center" vertical="center"/>
    </xf>
    <xf numFmtId="0" fontId="0" fillId="0" borderId="25" xfId="0" applyBorder="1" applyAlignment="1">
      <alignment vertical="center" wrapText="1"/>
    </xf>
    <xf numFmtId="166" fontId="0" fillId="0" borderId="25" xfId="0" applyNumberFormat="1" applyBorder="1" applyProtection="1">
      <protection locked="0"/>
    </xf>
    <xf numFmtId="166" fontId="0" fillId="0" borderId="38" xfId="0" applyNumberFormat="1" applyBorder="1"/>
    <xf numFmtId="0" fontId="107" fillId="0" borderId="2" xfId="0" applyFont="1" applyBorder="1" applyAlignment="1">
      <alignment horizontal="center" vertical="center"/>
    </xf>
    <xf numFmtId="0" fontId="0" fillId="0" borderId="17" xfId="0" applyBorder="1" applyAlignment="1">
      <alignment vertical="center" wrapText="1"/>
    </xf>
    <xf numFmtId="166" fontId="0" fillId="0" borderId="17" xfId="0" applyNumberFormat="1" applyBorder="1" applyProtection="1">
      <protection locked="0"/>
    </xf>
    <xf numFmtId="166" fontId="0" fillId="0" borderId="7" xfId="0" applyNumberFormat="1" applyBorder="1"/>
    <xf numFmtId="0" fontId="107" fillId="0" borderId="44" xfId="0" applyFont="1" applyBorder="1" applyAlignment="1">
      <alignment horizontal="center" vertical="center"/>
    </xf>
    <xf numFmtId="0" fontId="0" fillId="0" borderId="92" xfId="0" applyBorder="1" applyAlignment="1">
      <alignment vertical="center" wrapText="1"/>
    </xf>
    <xf numFmtId="166" fontId="0" fillId="0" borderId="92" xfId="0" applyNumberFormat="1" applyBorder="1" applyProtection="1">
      <protection locked="0"/>
    </xf>
    <xf numFmtId="166" fontId="0" fillId="0" borderId="16" xfId="0" applyNumberFormat="1" applyBorder="1"/>
    <xf numFmtId="0" fontId="39" fillId="0" borderId="23" xfId="0" applyFont="1" applyBorder="1" applyAlignment="1">
      <alignment horizontal="center" vertical="center"/>
    </xf>
    <xf numFmtId="0" fontId="97" fillId="0" borderId="3" xfId="0" applyFont="1" applyBorder="1" applyAlignment="1">
      <alignment vertical="center" wrapText="1"/>
    </xf>
    <xf numFmtId="166" fontId="39" fillId="0" borderId="3" xfId="0" applyNumberFormat="1" applyFont="1" applyBorder="1"/>
    <xf numFmtId="166" fontId="39" fillId="0" borderId="28" xfId="0" applyNumberFormat="1" applyFont="1" applyBorder="1"/>
    <xf numFmtId="0" fontId="0" fillId="0" borderId="124" xfId="0" applyBorder="1"/>
    <xf numFmtId="0" fontId="43" fillId="0" borderId="124" xfId="0" applyFont="1" applyBorder="1" applyAlignment="1">
      <alignment horizontal="center"/>
    </xf>
    <xf numFmtId="49" fontId="1" fillId="0" borderId="58" xfId="0" applyNumberFormat="1" applyFont="1" applyBorder="1" applyAlignment="1">
      <alignment horizontal="left"/>
    </xf>
    <xf numFmtId="49" fontId="1" fillId="0" borderId="50" xfId="0" applyNumberFormat="1" applyFont="1" applyBorder="1" applyAlignment="1">
      <alignment horizontal="left" vertical="center"/>
    </xf>
    <xf numFmtId="0" fontId="1" fillId="0" borderId="50" xfId="0" applyFont="1" applyFill="1" applyBorder="1" applyAlignment="1">
      <alignment horizontal="left" vertical="center"/>
    </xf>
    <xf numFmtId="0" fontId="1" fillId="0" borderId="63" xfId="0" applyFont="1" applyBorder="1" applyAlignment="1">
      <alignment horizontal="left" vertical="center"/>
    </xf>
    <xf numFmtId="3" fontId="1" fillId="0" borderId="67" xfId="0" applyNumberFormat="1" applyFont="1" applyFill="1" applyBorder="1" applyAlignment="1">
      <alignment horizontal="right" vertical="center"/>
    </xf>
    <xf numFmtId="3" fontId="1" fillId="0" borderId="85" xfId="0" applyNumberFormat="1" applyFont="1" applyFill="1" applyBorder="1" applyAlignment="1">
      <alignment horizontal="right" vertical="center"/>
    </xf>
    <xf numFmtId="3" fontId="1" fillId="0" borderId="63" xfId="0" applyNumberFormat="1" applyFont="1" applyFill="1" applyBorder="1" applyAlignment="1">
      <alignment horizontal="right" vertical="center"/>
    </xf>
    <xf numFmtId="3" fontId="1" fillId="0" borderId="50" xfId="0" applyNumberFormat="1" applyFont="1" applyFill="1" applyBorder="1" applyAlignment="1">
      <alignment horizontal="right" vertical="center"/>
    </xf>
    <xf numFmtId="0" fontId="1" fillId="0" borderId="63" xfId="0" applyFont="1" applyBorder="1"/>
    <xf numFmtId="0" fontId="1" fillId="0" borderId="67" xfId="0" applyFont="1" applyBorder="1"/>
    <xf numFmtId="0" fontId="1" fillId="0" borderId="85" xfId="0" applyFont="1" applyBorder="1"/>
    <xf numFmtId="3" fontId="1" fillId="0" borderId="82" xfId="0" applyNumberFormat="1" applyFont="1" applyFill="1" applyBorder="1" applyAlignment="1">
      <alignment vertical="center"/>
    </xf>
    <xf numFmtId="3" fontId="6" fillId="0" borderId="80" xfId="0" applyNumberFormat="1" applyFont="1" applyFill="1" applyBorder="1" applyAlignment="1">
      <alignment vertical="center"/>
    </xf>
    <xf numFmtId="3" fontId="6" fillId="2" borderId="3" xfId="0" applyNumberFormat="1" applyFont="1" applyFill="1" applyBorder="1" applyAlignment="1">
      <alignment horizontal="right" vertical="center" wrapText="1"/>
    </xf>
    <xf numFmtId="3" fontId="10" fillId="2" borderId="3" xfId="0" applyNumberFormat="1" applyFont="1" applyFill="1" applyBorder="1" applyAlignment="1">
      <alignment horizontal="right" vertical="center" wrapText="1"/>
    </xf>
    <xf numFmtId="3" fontId="1" fillId="2" borderId="25" xfId="0" applyNumberFormat="1" applyFont="1" applyFill="1" applyBorder="1" applyAlignment="1">
      <alignment horizontal="right" vertical="center" wrapText="1"/>
    </xf>
    <xf numFmtId="3" fontId="1" fillId="2" borderId="17" xfId="0" applyNumberFormat="1" applyFont="1" applyFill="1" applyBorder="1" applyAlignment="1">
      <alignment horizontal="right" vertical="center" wrapText="1"/>
    </xf>
    <xf numFmtId="3" fontId="6" fillId="2" borderId="18" xfId="0" applyNumberFormat="1" applyFont="1" applyFill="1" applyBorder="1" applyAlignment="1">
      <alignment horizontal="right" vertical="center" wrapText="1"/>
    </xf>
    <xf numFmtId="3" fontId="6" fillId="2" borderId="31" xfId="0" applyNumberFormat="1" applyFont="1" applyFill="1" applyBorder="1" applyAlignment="1">
      <alignment horizontal="right" vertical="center" wrapText="1"/>
    </xf>
    <xf numFmtId="3" fontId="6" fillId="0" borderId="3" xfId="0" applyNumberFormat="1" applyFont="1" applyFill="1" applyBorder="1" applyAlignment="1">
      <alignment horizontal="right" vertical="center"/>
    </xf>
    <xf numFmtId="3" fontId="6" fillId="0" borderId="25" xfId="0" applyNumberFormat="1" applyFont="1" applyFill="1" applyBorder="1" applyAlignment="1">
      <alignment horizontal="right" vertical="center"/>
    </xf>
    <xf numFmtId="3" fontId="6" fillId="0" borderId="17" xfId="0" applyNumberFormat="1" applyFont="1" applyFill="1" applyBorder="1" applyAlignment="1">
      <alignment horizontal="right" vertical="center"/>
    </xf>
    <xf numFmtId="3" fontId="1" fillId="0" borderId="17" xfId="0" applyNumberFormat="1" applyFont="1" applyFill="1" applyBorder="1" applyAlignment="1">
      <alignment horizontal="right" vertical="center"/>
    </xf>
    <xf numFmtId="3" fontId="6" fillId="0" borderId="17" xfId="0" applyNumberFormat="1" applyFont="1" applyFill="1" applyBorder="1" applyAlignment="1">
      <alignment vertical="center"/>
    </xf>
    <xf numFmtId="3" fontId="1" fillId="0" borderId="17" xfId="0" applyNumberFormat="1" applyFont="1" applyFill="1" applyBorder="1" applyAlignment="1">
      <alignment vertical="center"/>
    </xf>
    <xf numFmtId="3" fontId="1" fillId="0" borderId="92" xfId="0" applyNumberFormat="1" applyFont="1" applyBorder="1"/>
    <xf numFmtId="3" fontId="6" fillId="0" borderId="3" xfId="0" applyNumberFormat="1" applyFont="1" applyFill="1" applyBorder="1" applyAlignment="1">
      <alignment vertical="center"/>
    </xf>
    <xf numFmtId="3" fontId="6" fillId="0" borderId="25" xfId="0" applyNumberFormat="1" applyFont="1" applyFill="1" applyBorder="1" applyAlignment="1">
      <alignment vertical="center"/>
    </xf>
    <xf numFmtId="3" fontId="1" fillId="0" borderId="4" xfId="0" applyNumberFormat="1" applyFont="1" applyFill="1" applyBorder="1" applyAlignment="1">
      <alignment vertical="center"/>
    </xf>
    <xf numFmtId="0" fontId="1" fillId="0" borderId="45" xfId="0" applyFont="1" applyFill="1" applyBorder="1" applyAlignment="1">
      <alignment horizontal="center" vertical="center" wrapText="1"/>
    </xf>
    <xf numFmtId="3" fontId="6" fillId="2" borderId="45" xfId="0" applyNumberFormat="1" applyFont="1" applyFill="1" applyBorder="1" applyAlignment="1">
      <alignment horizontal="right" vertical="center" wrapText="1"/>
    </xf>
    <xf numFmtId="3" fontId="6" fillId="2" borderId="28" xfId="0" applyNumberFormat="1" applyFont="1" applyFill="1" applyBorder="1" applyAlignment="1">
      <alignment horizontal="right" vertical="center" wrapText="1"/>
    </xf>
    <xf numFmtId="3" fontId="10" fillId="2" borderId="45" xfId="0" applyNumberFormat="1" applyFont="1" applyFill="1" applyBorder="1" applyAlignment="1">
      <alignment horizontal="right" vertical="center" wrapText="1"/>
    </xf>
    <xf numFmtId="3" fontId="10" fillId="2" borderId="28" xfId="0" applyNumberFormat="1" applyFont="1" applyFill="1" applyBorder="1" applyAlignment="1">
      <alignment horizontal="right" vertical="center" wrapText="1"/>
    </xf>
    <xf numFmtId="3" fontId="1" fillId="2" borderId="39" xfId="0" applyNumberFormat="1" applyFont="1" applyFill="1" applyBorder="1" applyAlignment="1">
      <alignment horizontal="right" vertical="center" wrapText="1"/>
    </xf>
    <xf numFmtId="3" fontId="1" fillId="2" borderId="38" xfId="0" applyNumberFormat="1" applyFont="1" applyFill="1" applyBorder="1" applyAlignment="1">
      <alignment horizontal="right" vertical="center" wrapText="1"/>
    </xf>
    <xf numFmtId="3" fontId="1" fillId="2" borderId="6" xfId="0" applyNumberFormat="1" applyFont="1" applyFill="1" applyBorder="1" applyAlignment="1">
      <alignment horizontal="right" vertical="center" wrapText="1"/>
    </xf>
    <xf numFmtId="3" fontId="1" fillId="2" borderId="7" xfId="0" applyNumberFormat="1" applyFont="1" applyFill="1" applyBorder="1" applyAlignment="1">
      <alignment horizontal="right" vertical="center" wrapText="1"/>
    </xf>
    <xf numFmtId="3" fontId="6" fillId="2" borderId="10" xfId="0" applyNumberFormat="1" applyFont="1" applyFill="1" applyBorder="1" applyAlignment="1">
      <alignment horizontal="right" vertical="center" wrapText="1"/>
    </xf>
    <xf numFmtId="3" fontId="6" fillId="2" borderId="9" xfId="0" applyNumberFormat="1" applyFont="1" applyFill="1" applyBorder="1" applyAlignment="1">
      <alignment horizontal="right" vertical="center" wrapText="1"/>
    </xf>
    <xf numFmtId="3" fontId="6" fillId="2" borderId="41" xfId="0" applyNumberFormat="1" applyFont="1" applyFill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3" fontId="6" fillId="0" borderId="45" xfId="0" applyNumberFormat="1" applyFont="1" applyFill="1" applyBorder="1" applyAlignment="1">
      <alignment horizontal="right" vertical="center"/>
    </xf>
    <xf numFmtId="3" fontId="6" fillId="0" borderId="28" xfId="0" applyNumberFormat="1" applyFont="1" applyFill="1" applyBorder="1" applyAlignment="1">
      <alignment horizontal="right" vertical="center"/>
    </xf>
    <xf numFmtId="3" fontId="10" fillId="0" borderId="39" xfId="0" applyNumberFormat="1" applyFont="1" applyFill="1" applyBorder="1" applyAlignment="1">
      <alignment horizontal="right" vertical="center"/>
    </xf>
    <xf numFmtId="3" fontId="10" fillId="0" borderId="38" xfId="0" applyNumberFormat="1" applyFont="1" applyFill="1" applyBorder="1" applyAlignment="1">
      <alignment horizontal="right" vertical="center"/>
    </xf>
    <xf numFmtId="3" fontId="1" fillId="0" borderId="6" xfId="0" applyNumberFormat="1" applyFont="1" applyFill="1" applyBorder="1" applyAlignment="1">
      <alignment horizontal="right" vertical="center"/>
    </xf>
    <xf numFmtId="3" fontId="1" fillId="0" borderId="7" xfId="0" applyNumberFormat="1" applyFont="1" applyFill="1" applyBorder="1" applyAlignment="1">
      <alignment horizontal="right" vertical="center"/>
    </xf>
    <xf numFmtId="3" fontId="1" fillId="0" borderId="42" xfId="0" applyNumberFormat="1" applyFont="1" applyFill="1" applyBorder="1" applyAlignment="1">
      <alignment horizontal="right" vertical="center"/>
    </xf>
    <xf numFmtId="3" fontId="1" fillId="0" borderId="16" xfId="0" applyNumberFormat="1" applyFont="1" applyFill="1" applyBorder="1" applyAlignment="1">
      <alignment horizontal="right" vertical="center"/>
    </xf>
    <xf numFmtId="3" fontId="1" fillId="0" borderId="40" xfId="0" applyNumberFormat="1" applyFont="1" applyFill="1" applyBorder="1" applyAlignment="1">
      <alignment horizontal="right" vertical="center"/>
    </xf>
    <xf numFmtId="3" fontId="1" fillId="0" borderId="5" xfId="0" applyNumberFormat="1" applyFont="1" applyFill="1" applyBorder="1" applyAlignment="1">
      <alignment horizontal="right" vertical="center"/>
    </xf>
    <xf numFmtId="3" fontId="1" fillId="0" borderId="41" xfId="0" applyNumberFormat="1" applyFont="1" applyFill="1" applyBorder="1" applyAlignment="1">
      <alignment horizontal="right" vertical="center"/>
    </xf>
    <xf numFmtId="3" fontId="1" fillId="0" borderId="32" xfId="0" applyNumberFormat="1" applyFont="1" applyFill="1" applyBorder="1" applyAlignment="1">
      <alignment horizontal="right" vertical="center"/>
    </xf>
    <xf numFmtId="3" fontId="6" fillId="0" borderId="39" xfId="0" applyNumberFormat="1" applyFont="1" applyFill="1" applyBorder="1" applyAlignment="1">
      <alignment horizontal="right" vertical="center"/>
    </xf>
    <xf numFmtId="3" fontId="6" fillId="0" borderId="38" xfId="0" applyNumberFormat="1" applyFont="1" applyFill="1" applyBorder="1" applyAlignment="1">
      <alignment horizontal="right" vertical="center"/>
    </xf>
    <xf numFmtId="3" fontId="6" fillId="0" borderId="6" xfId="0" applyNumberFormat="1" applyFont="1" applyFill="1" applyBorder="1" applyAlignment="1">
      <alignment horizontal="right" vertical="center"/>
    </xf>
    <xf numFmtId="3" fontId="6" fillId="0" borderId="7" xfId="0" applyNumberFormat="1" applyFont="1" applyFill="1" applyBorder="1" applyAlignment="1">
      <alignment horizontal="right" vertical="center"/>
    </xf>
    <xf numFmtId="3" fontId="1" fillId="0" borderId="6" xfId="0" applyNumberFormat="1" applyFont="1" applyFill="1" applyBorder="1" applyAlignment="1">
      <alignment vertical="center"/>
    </xf>
    <xf numFmtId="3" fontId="1" fillId="0" borderId="7" xfId="0" applyNumberFormat="1" applyFont="1" applyFill="1" applyBorder="1" applyAlignment="1">
      <alignment vertical="center"/>
    </xf>
    <xf numFmtId="3" fontId="6" fillId="0" borderId="6" xfId="0" applyNumberFormat="1" applyFont="1" applyFill="1" applyBorder="1" applyAlignment="1">
      <alignment vertical="center"/>
    </xf>
    <xf numFmtId="3" fontId="6" fillId="0" borderId="7" xfId="0" applyNumberFormat="1" applyFont="1" applyFill="1" applyBorder="1" applyAlignment="1">
      <alignment vertical="center"/>
    </xf>
    <xf numFmtId="3" fontId="1" fillId="0" borderId="42" xfId="0" applyNumberFormat="1" applyFont="1" applyFill="1" applyBorder="1" applyAlignment="1">
      <alignment vertical="center"/>
    </xf>
    <xf numFmtId="3" fontId="1" fillId="0" borderId="16" xfId="0" applyNumberFormat="1" applyFont="1" applyFill="1" applyBorder="1" applyAlignment="1">
      <alignment vertical="center"/>
    </xf>
    <xf numFmtId="3" fontId="6" fillId="0" borderId="45" xfId="0" applyNumberFormat="1" applyFont="1" applyFill="1" applyBorder="1" applyAlignment="1">
      <alignment vertical="center"/>
    </xf>
    <xf numFmtId="3" fontId="6" fillId="0" borderId="28" xfId="0" applyNumberFormat="1" applyFont="1" applyFill="1" applyBorder="1" applyAlignment="1">
      <alignment vertical="center"/>
    </xf>
    <xf numFmtId="3" fontId="6" fillId="0" borderId="39" xfId="0" applyNumberFormat="1" applyFont="1" applyFill="1" applyBorder="1" applyAlignment="1">
      <alignment vertical="center"/>
    </xf>
    <xf numFmtId="3" fontId="6" fillId="0" borderId="38" xfId="0" applyNumberFormat="1" applyFont="1" applyFill="1" applyBorder="1" applyAlignment="1">
      <alignment vertical="center"/>
    </xf>
    <xf numFmtId="3" fontId="1" fillId="0" borderId="40" xfId="0" applyNumberFormat="1" applyFont="1" applyFill="1" applyBorder="1" applyAlignment="1">
      <alignment vertical="center"/>
    </xf>
    <xf numFmtId="3" fontId="1" fillId="0" borderId="5" xfId="0" applyNumberFormat="1" applyFont="1" applyFill="1" applyBorder="1" applyAlignment="1">
      <alignment vertical="center"/>
    </xf>
    <xf numFmtId="3" fontId="1" fillId="0" borderId="39" xfId="0" applyNumberFormat="1" applyFont="1" applyFill="1" applyBorder="1" applyAlignment="1">
      <alignment vertical="center"/>
    </xf>
    <xf numFmtId="3" fontId="1" fillId="0" borderId="38" xfId="0" applyNumberFormat="1" applyFont="1" applyFill="1" applyBorder="1" applyAlignment="1">
      <alignment vertical="center"/>
    </xf>
    <xf numFmtId="3" fontId="1" fillId="0" borderId="27" xfId="0" applyNumberFormat="1" applyFont="1" applyBorder="1" applyAlignment="1">
      <alignment horizontal="center" vertical="center" wrapText="1"/>
    </xf>
    <xf numFmtId="3" fontId="31" fillId="0" borderId="95" xfId="4" applyNumberFormat="1" applyFont="1" applyBorder="1" applyAlignment="1">
      <alignment vertical="center"/>
    </xf>
    <xf numFmtId="3" fontId="0" fillId="0" borderId="106" xfId="0" applyNumberFormat="1" applyBorder="1" applyAlignment="1">
      <alignment horizontal="center" vertical="center"/>
    </xf>
    <xf numFmtId="3" fontId="4" fillId="0" borderId="43" xfId="0" applyNumberFormat="1" applyFont="1" applyBorder="1" applyAlignment="1">
      <alignment vertical="center"/>
    </xf>
    <xf numFmtId="0" fontId="31" fillId="0" borderId="82" xfId="4" applyFont="1" applyBorder="1" applyAlignment="1">
      <alignment horizontal="center" vertical="center"/>
    </xf>
    <xf numFmtId="3" fontId="37" fillId="0" borderId="130" xfId="4" applyNumberFormat="1" applyFont="1" applyFill="1" applyBorder="1" applyAlignment="1">
      <alignment horizontal="right" vertical="center" wrapText="1"/>
    </xf>
    <xf numFmtId="0" fontId="25" fillId="0" borderId="22" xfId="8" applyFont="1" applyFill="1" applyBorder="1" applyAlignment="1">
      <alignment vertical="center" wrapText="1"/>
    </xf>
    <xf numFmtId="0" fontId="25" fillId="0" borderId="22" xfId="8" applyFont="1" applyFill="1" applyBorder="1" applyAlignment="1">
      <alignment horizontal="center" vertical="center" wrapText="1"/>
    </xf>
    <xf numFmtId="3" fontId="45" fillId="0" borderId="42" xfId="4" applyNumberFormat="1" applyFont="1" applyFill="1" applyBorder="1" applyAlignment="1">
      <alignment horizontal="right" vertical="center" wrapText="1"/>
    </xf>
    <xf numFmtId="3" fontId="45" fillId="0" borderId="92" xfId="4" applyNumberFormat="1" applyFont="1" applyFill="1" applyBorder="1" applyAlignment="1">
      <alignment horizontal="right" vertical="center" wrapText="1"/>
    </xf>
    <xf numFmtId="3" fontId="45" fillId="0" borderId="64" xfId="4" applyNumberFormat="1" applyFont="1" applyFill="1" applyBorder="1" applyAlignment="1">
      <alignment horizontal="right" vertical="center" wrapText="1"/>
    </xf>
    <xf numFmtId="0" fontId="25" fillId="0" borderId="123" xfId="8" applyFont="1" applyFill="1" applyBorder="1" applyAlignment="1">
      <alignment horizontal="center" vertical="center" wrapText="1"/>
    </xf>
    <xf numFmtId="3" fontId="45" fillId="0" borderId="138" xfId="4" applyNumberFormat="1" applyFont="1" applyFill="1" applyBorder="1" applyAlignment="1">
      <alignment horizontal="right" vertical="center" wrapText="1"/>
    </xf>
    <xf numFmtId="3" fontId="45" fillId="0" borderId="122" xfId="4" applyNumberFormat="1" applyFont="1" applyFill="1" applyBorder="1" applyAlignment="1">
      <alignment horizontal="right" vertical="center" wrapText="1"/>
    </xf>
    <xf numFmtId="3" fontId="37" fillId="0" borderId="138" xfId="4" applyNumberFormat="1" applyFont="1" applyFill="1" applyBorder="1" applyAlignment="1">
      <alignment horizontal="right" vertical="center" wrapText="1"/>
    </xf>
    <xf numFmtId="0" fontId="81" fillId="0" borderId="120" xfId="9" applyBorder="1" applyAlignment="1">
      <alignment vertical="center"/>
    </xf>
    <xf numFmtId="0" fontId="81" fillId="0" borderId="89" xfId="9" applyBorder="1"/>
    <xf numFmtId="0" fontId="81" fillId="0" borderId="18" xfId="9" applyBorder="1" applyAlignment="1">
      <alignment vertical="center"/>
    </xf>
    <xf numFmtId="0" fontId="81" fillId="0" borderId="17" xfId="9" applyBorder="1" applyAlignment="1">
      <alignment vertical="center"/>
    </xf>
    <xf numFmtId="3" fontId="45" fillId="0" borderId="17" xfId="4" applyNumberFormat="1" applyFont="1" applyFill="1" applyBorder="1" applyAlignment="1">
      <alignment horizontal="right" vertical="center" wrapText="1"/>
    </xf>
    <xf numFmtId="0" fontId="81" fillId="0" borderId="117" xfId="9" applyBorder="1" applyAlignment="1">
      <alignment vertical="center"/>
    </xf>
    <xf numFmtId="0" fontId="51" fillId="0" borderId="74" xfId="9" applyFont="1" applyBorder="1" applyAlignment="1">
      <alignment horizontal="center" vertical="center"/>
    </xf>
    <xf numFmtId="0" fontId="109" fillId="0" borderId="99" xfId="4" applyFont="1" applyBorder="1"/>
    <xf numFmtId="0" fontId="79" fillId="0" borderId="95" xfId="4" applyFont="1" applyBorder="1"/>
    <xf numFmtId="3" fontId="6" fillId="0" borderId="0" xfId="0" applyNumberFormat="1" applyFont="1" applyFill="1"/>
    <xf numFmtId="0" fontId="1" fillId="0" borderId="29" xfId="0" applyFont="1" applyFill="1" applyBorder="1" applyAlignment="1">
      <alignment horizontal="left" vertical="center" wrapText="1"/>
    </xf>
    <xf numFmtId="0" fontId="1" fillId="0" borderId="64" xfId="0" applyFont="1" applyFill="1" applyBorder="1" applyAlignment="1">
      <alignment horizontal="left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51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53" xfId="0" applyFont="1" applyFill="1" applyBorder="1" applyAlignment="1">
      <alignment horizontal="left" vertical="center" wrapText="1"/>
    </xf>
    <xf numFmtId="0" fontId="1" fillId="0" borderId="61" xfId="0" applyFont="1" applyFill="1" applyBorder="1" applyAlignment="1">
      <alignment horizontal="left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left" vertical="center"/>
    </xf>
    <xf numFmtId="0" fontId="1" fillId="0" borderId="65" xfId="0" applyFont="1" applyBorder="1" applyAlignment="1">
      <alignment horizontal="left" vertical="center"/>
    </xf>
    <xf numFmtId="0" fontId="1" fillId="0" borderId="53" xfId="0" applyFont="1" applyFill="1" applyBorder="1" applyAlignment="1">
      <alignment horizontal="left" vertical="center"/>
    </xf>
    <xf numFmtId="0" fontId="1" fillId="0" borderId="61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82" fillId="0" borderId="0" xfId="0" applyNumberFormat="1" applyFont="1" applyAlignment="1">
      <alignment horizontal="center" vertical="center"/>
    </xf>
    <xf numFmtId="0" fontId="10" fillId="0" borderId="37" xfId="0" applyFont="1" applyFill="1" applyBorder="1" applyAlignment="1">
      <alignment horizontal="left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49" fontId="1" fillId="0" borderId="37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0" fillId="0" borderId="86" xfId="0" applyBorder="1" applyAlignment="1">
      <alignment horizontal="center" vertical="center" wrapText="1"/>
    </xf>
    <xf numFmtId="0" fontId="6" fillId="0" borderId="10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37" xfId="0" applyFont="1" applyBorder="1" applyAlignment="1">
      <alignment horizontal="left" vertical="center" wrapText="1"/>
    </xf>
    <xf numFmtId="0" fontId="1" fillId="0" borderId="59" xfId="0" applyFont="1" applyFill="1" applyBorder="1" applyAlignment="1">
      <alignment horizontal="left" vertical="center" wrapText="1"/>
    </xf>
    <xf numFmtId="0" fontId="1" fillId="0" borderId="53" xfId="0" applyFont="1" applyBorder="1" applyAlignment="1">
      <alignment horizontal="left" wrapText="1"/>
    </xf>
    <xf numFmtId="0" fontId="1" fillId="0" borderId="56" xfId="0" applyFont="1" applyFill="1" applyBorder="1" applyAlignment="1">
      <alignment horizontal="left" vertical="center" wrapText="1"/>
    </xf>
    <xf numFmtId="3" fontId="84" fillId="0" borderId="11" xfId="0" applyNumberFormat="1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49" fontId="85" fillId="0" borderId="51" xfId="0" applyNumberFormat="1" applyFont="1" applyBorder="1" applyAlignment="1">
      <alignment horizontal="left" vertical="center"/>
    </xf>
    <xf numFmtId="0" fontId="88" fillId="0" borderId="57" xfId="7" applyFont="1" applyFill="1" applyBorder="1" applyAlignment="1" applyProtection="1">
      <alignment horizontal="left" vertical="center" wrapText="1"/>
    </xf>
    <xf numFmtId="0" fontId="88" fillId="0" borderId="56" xfId="7" applyFont="1" applyFill="1" applyBorder="1" applyAlignment="1" applyProtection="1">
      <alignment horizontal="left" vertical="center" wrapText="1"/>
    </xf>
    <xf numFmtId="0" fontId="85" fillId="0" borderId="51" xfId="0" applyFont="1" applyFill="1" applyBorder="1" applyAlignment="1">
      <alignment horizontal="left" vertical="center"/>
    </xf>
    <xf numFmtId="0" fontId="85" fillId="0" borderId="53" xfId="0" applyFont="1" applyFill="1" applyBorder="1" applyAlignment="1">
      <alignment horizontal="left" vertical="center"/>
    </xf>
    <xf numFmtId="49" fontId="84" fillId="0" borderId="37" xfId="0" applyNumberFormat="1" applyFont="1" applyBorder="1" applyAlignment="1">
      <alignment horizontal="center" vertical="center"/>
    </xf>
    <xf numFmtId="0" fontId="84" fillId="0" borderId="37" xfId="0" applyFont="1" applyBorder="1" applyAlignment="1">
      <alignment horizontal="left" vertical="center"/>
    </xf>
    <xf numFmtId="166" fontId="87" fillId="0" borderId="0" xfId="7" applyNumberFormat="1" applyFont="1" applyFill="1" applyBorder="1" applyAlignment="1" applyProtection="1">
      <alignment horizontal="left" vertical="center"/>
    </xf>
    <xf numFmtId="0" fontId="86" fillId="0" borderId="0" xfId="7" applyFont="1" applyFill="1" applyBorder="1" applyAlignment="1">
      <alignment horizontal="center" wrapText="1"/>
    </xf>
    <xf numFmtId="166" fontId="87" fillId="0" borderId="50" xfId="7" applyNumberFormat="1" applyFont="1" applyFill="1" applyBorder="1" applyAlignment="1" applyProtection="1">
      <alignment horizontal="left" vertical="center"/>
    </xf>
    <xf numFmtId="0" fontId="86" fillId="0" borderId="0" xfId="7" applyFont="1" applyFill="1" applyAlignment="1">
      <alignment horizontal="center"/>
    </xf>
    <xf numFmtId="49" fontId="85" fillId="0" borderId="29" xfId="0" applyNumberFormat="1" applyFont="1" applyBorder="1" applyAlignment="1">
      <alignment horizontal="left" vertical="center"/>
    </xf>
    <xf numFmtId="0" fontId="88" fillId="0" borderId="54" xfId="7" applyFont="1" applyFill="1" applyBorder="1" applyAlignment="1" applyProtection="1">
      <alignment horizontal="left" vertical="center" wrapText="1"/>
    </xf>
    <xf numFmtId="0" fontId="88" fillId="0" borderId="53" xfId="7" applyFont="1" applyFill="1" applyBorder="1" applyAlignment="1" applyProtection="1">
      <alignment horizontal="left" vertical="center" wrapText="1"/>
    </xf>
    <xf numFmtId="0" fontId="88" fillId="0" borderId="67" xfId="7" applyFont="1" applyFill="1" applyBorder="1" applyAlignment="1" applyProtection="1">
      <alignment horizontal="left" vertical="center" wrapText="1"/>
    </xf>
    <xf numFmtId="0" fontId="88" fillId="0" borderId="50" xfId="7" applyFont="1" applyFill="1" applyBorder="1" applyAlignment="1" applyProtection="1">
      <alignment horizontal="left" vertical="center" wrapText="1"/>
    </xf>
    <xf numFmtId="49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84" fillId="0" borderId="37" xfId="0" applyNumberFormat="1" applyFont="1" applyBorder="1" applyAlignment="1">
      <alignment horizontal="left" vertical="center"/>
    </xf>
    <xf numFmtId="0" fontId="89" fillId="0" borderId="13" xfId="7" applyFont="1" applyFill="1" applyBorder="1" applyAlignment="1" applyProtection="1">
      <alignment horizontal="left" vertical="center" wrapText="1"/>
    </xf>
    <xf numFmtId="0" fontId="89" fillId="0" borderId="37" xfId="7" applyFont="1" applyFill="1" applyBorder="1" applyAlignment="1" applyProtection="1">
      <alignment horizontal="left" vertical="center" wrapText="1"/>
    </xf>
    <xf numFmtId="49" fontId="85" fillId="0" borderId="53" xfId="0" applyNumberFormat="1" applyFont="1" applyBorder="1" applyAlignment="1">
      <alignment horizontal="left" vertical="center"/>
    </xf>
    <xf numFmtId="0" fontId="85" fillId="0" borderId="53" xfId="0" applyFont="1" applyBorder="1" applyAlignment="1">
      <alignment horizontal="left" vertical="center" wrapText="1"/>
    </xf>
    <xf numFmtId="0" fontId="78" fillId="0" borderId="0" xfId="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166" fontId="57" fillId="0" borderId="50" xfId="7" applyNumberFormat="1" applyFont="1" applyFill="1" applyBorder="1" applyAlignment="1" applyProtection="1">
      <alignment horizontal="left" vertical="center"/>
    </xf>
    <xf numFmtId="0" fontId="0" fillId="0" borderId="50" xfId="0" applyBorder="1" applyAlignment="1">
      <alignment vertical="center"/>
    </xf>
    <xf numFmtId="3" fontId="84" fillId="0" borderId="95" xfId="0" applyNumberFormat="1" applyFont="1" applyFill="1" applyBorder="1" applyAlignment="1">
      <alignment horizontal="center" vertical="center" wrapText="1"/>
    </xf>
    <xf numFmtId="0" fontId="0" fillId="0" borderId="95" xfId="0" applyBorder="1" applyAlignment="1">
      <alignment horizontal="center" vertical="center" wrapText="1"/>
    </xf>
    <xf numFmtId="0" fontId="84" fillId="0" borderId="13" xfId="0" applyFont="1" applyFill="1" applyBorder="1" applyAlignment="1">
      <alignment horizontal="left" vertical="center" wrapText="1"/>
    </xf>
    <xf numFmtId="0" fontId="0" fillId="0" borderId="37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92" fillId="0" borderId="4" xfId="7" applyFont="1" applyFill="1" applyBorder="1" applyAlignment="1">
      <alignment horizontal="left"/>
    </xf>
    <xf numFmtId="0" fontId="92" fillId="0" borderId="60" xfId="7" applyFont="1" applyFill="1" applyBorder="1" applyAlignment="1">
      <alignment horizontal="left"/>
    </xf>
    <xf numFmtId="0" fontId="88" fillId="0" borderId="60" xfId="7" applyFont="1" applyFill="1" applyBorder="1" applyAlignment="1" applyProtection="1">
      <alignment horizontal="left" vertical="center" wrapText="1"/>
    </xf>
    <xf numFmtId="0" fontId="88" fillId="0" borderId="59" xfId="7" applyFont="1" applyFill="1" applyBorder="1" applyAlignment="1" applyProtection="1">
      <alignment horizontal="left" vertical="center" wrapText="1"/>
    </xf>
    <xf numFmtId="0" fontId="86" fillId="0" borderId="18" xfId="7" applyFont="1" applyFill="1" applyBorder="1" applyAlignment="1">
      <alignment horizontal="left"/>
    </xf>
    <xf numFmtId="0" fontId="86" fillId="0" borderId="57" xfId="7" applyFont="1" applyFill="1" applyBorder="1" applyAlignment="1">
      <alignment horizontal="left"/>
    </xf>
    <xf numFmtId="0" fontId="88" fillId="0" borderId="17" xfId="7" applyFont="1" applyFill="1" applyBorder="1" applyAlignment="1">
      <alignment horizontal="left"/>
    </xf>
    <xf numFmtId="0" fontId="88" fillId="0" borderId="54" xfId="7" applyFont="1" applyFill="1" applyBorder="1" applyAlignment="1">
      <alignment horizontal="left"/>
    </xf>
    <xf numFmtId="0" fontId="92" fillId="0" borderId="17" xfId="7" applyFont="1" applyFill="1" applyBorder="1" applyAlignment="1">
      <alignment horizontal="left"/>
    </xf>
    <xf numFmtId="0" fontId="92" fillId="0" borderId="54" xfId="7" applyFont="1" applyFill="1" applyBorder="1" applyAlignment="1">
      <alignment horizontal="left"/>
    </xf>
    <xf numFmtId="0" fontId="86" fillId="0" borderId="0" xfId="7" applyFont="1" applyFill="1" applyAlignment="1">
      <alignment horizontal="center" wrapText="1"/>
    </xf>
    <xf numFmtId="0" fontId="87" fillId="0" borderId="0" xfId="7" applyFont="1" applyFill="1" applyBorder="1" applyAlignment="1">
      <alignment horizontal="left"/>
    </xf>
    <xf numFmtId="0" fontId="11" fillId="0" borderId="0" xfId="4" applyFont="1" applyAlignment="1">
      <alignment horizontal="right" vertical="center"/>
    </xf>
    <xf numFmtId="0" fontId="28" fillId="0" borderId="0" xfId="4" applyFont="1" applyAlignment="1">
      <alignment horizontal="center" vertical="center"/>
    </xf>
    <xf numFmtId="0" fontId="29" fillId="0" borderId="50" xfId="4" applyFont="1" applyBorder="1" applyAlignment="1">
      <alignment horizontal="center" vertical="center"/>
    </xf>
    <xf numFmtId="0" fontId="84" fillId="0" borderId="37" xfId="0" applyFont="1" applyBorder="1" applyAlignment="1">
      <alignment horizontal="center" vertical="center" wrapText="1"/>
    </xf>
    <xf numFmtId="0" fontId="85" fillId="0" borderId="29" xfId="0" applyFont="1" applyFill="1" applyBorder="1" applyAlignment="1">
      <alignment horizontal="left" vertical="center" wrapText="1"/>
    </xf>
    <xf numFmtId="0" fontId="84" fillId="0" borderId="37" xfId="0" applyFont="1" applyFill="1" applyBorder="1" applyAlignment="1">
      <alignment horizontal="left" vertical="center" wrapText="1"/>
    </xf>
    <xf numFmtId="0" fontId="84" fillId="0" borderId="37" xfId="0" applyFont="1" applyFill="1" applyBorder="1" applyAlignment="1">
      <alignment horizontal="center" vertical="center" wrapText="1"/>
    </xf>
    <xf numFmtId="0" fontId="85" fillId="0" borderId="51" xfId="0" applyFont="1" applyFill="1" applyBorder="1" applyAlignment="1">
      <alignment horizontal="left" vertical="center" wrapText="1"/>
    </xf>
    <xf numFmtId="0" fontId="85" fillId="0" borderId="53" xfId="0" applyFont="1" applyBorder="1" applyAlignment="1">
      <alignment horizontal="left" vertical="center"/>
    </xf>
    <xf numFmtId="0" fontId="84" fillId="0" borderId="59" xfId="0" applyFont="1" applyBorder="1" applyAlignment="1">
      <alignment vertical="center"/>
    </xf>
    <xf numFmtId="0" fontId="85" fillId="0" borderId="53" xfId="0" applyFont="1" applyFill="1" applyBorder="1" applyAlignment="1">
      <alignment horizontal="left" vertical="center" wrapText="1"/>
    </xf>
    <xf numFmtId="0" fontId="85" fillId="0" borderId="59" xfId="0" applyFont="1" applyFill="1" applyBorder="1" applyAlignment="1">
      <alignment horizontal="left" vertical="center"/>
    </xf>
    <xf numFmtId="0" fontId="85" fillId="0" borderId="59" xfId="0" applyFont="1" applyBorder="1" applyAlignment="1">
      <alignment horizontal="left" vertical="center"/>
    </xf>
    <xf numFmtId="0" fontId="84" fillId="0" borderId="37" xfId="0" applyFont="1" applyBorder="1" applyAlignment="1">
      <alignment horizontal="left" vertical="center" wrapText="1"/>
    </xf>
    <xf numFmtId="0" fontId="84" fillId="0" borderId="11" xfId="0" applyFont="1" applyFill="1" applyBorder="1" applyAlignment="1">
      <alignment horizontal="center" vertical="center" wrapText="1"/>
    </xf>
    <xf numFmtId="0" fontId="85" fillId="0" borderId="53" xfId="0" applyFont="1" applyBorder="1" applyAlignment="1">
      <alignment horizontal="left" wrapText="1"/>
    </xf>
    <xf numFmtId="49" fontId="53" fillId="0" borderId="0" xfId="0" applyNumberFormat="1" applyFont="1" applyAlignment="1">
      <alignment horizontal="center" vertical="center"/>
    </xf>
    <xf numFmtId="49" fontId="85" fillId="0" borderId="11" xfId="0" applyNumberFormat="1" applyFont="1" applyFill="1" applyBorder="1" applyAlignment="1">
      <alignment horizontal="center" vertical="center" wrapText="1"/>
    </xf>
    <xf numFmtId="49" fontId="85" fillId="0" borderId="37" xfId="0" applyNumberFormat="1" applyFont="1" applyFill="1" applyBorder="1" applyAlignment="1">
      <alignment horizontal="center" vertical="center" wrapText="1"/>
    </xf>
    <xf numFmtId="0" fontId="84" fillId="0" borderId="100" xfId="0" applyFont="1" applyBorder="1" applyAlignment="1">
      <alignment horizontal="center" vertical="center" wrapText="1"/>
    </xf>
    <xf numFmtId="0" fontId="0" fillId="0" borderId="86" xfId="0" applyBorder="1" applyAlignment="1"/>
    <xf numFmtId="3" fontId="34" fillId="0" borderId="0" xfId="0" applyNumberFormat="1" applyFont="1" applyBorder="1" applyAlignment="1">
      <alignment horizontal="right" vertical="center"/>
    </xf>
    <xf numFmtId="0" fontId="53" fillId="0" borderId="0" xfId="0" applyFont="1" applyBorder="1" applyAlignment="1">
      <alignment horizontal="center" vertical="center"/>
    </xf>
    <xf numFmtId="49" fontId="3" fillId="0" borderId="37" xfId="0" applyNumberFormat="1" applyFont="1" applyBorder="1" applyAlignment="1">
      <alignment horizontal="left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64" fillId="0" borderId="11" xfId="0" applyFont="1" applyFill="1" applyBorder="1" applyAlignment="1" applyProtection="1">
      <alignment horizontal="center" vertical="center" wrapText="1"/>
    </xf>
    <xf numFmtId="0" fontId="64" fillId="0" borderId="1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76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Alignment="1">
      <alignment horizontal="right" vertical="center" wrapText="1"/>
    </xf>
    <xf numFmtId="166" fontId="65" fillId="0" borderId="0" xfId="0" applyNumberFormat="1" applyFont="1" applyFill="1" applyAlignment="1" applyProtection="1">
      <alignment horizontal="center" vertical="center"/>
    </xf>
    <xf numFmtId="0" fontId="33" fillId="0" borderId="11" xfId="5" applyFont="1" applyBorder="1" applyAlignment="1">
      <alignment horizontal="left" vertical="center"/>
    </xf>
    <xf numFmtId="0" fontId="33" fillId="0" borderId="37" xfId="5" applyFont="1" applyBorder="1" applyAlignment="1">
      <alignment horizontal="left" vertical="center"/>
    </xf>
    <xf numFmtId="0" fontId="33" fillId="0" borderId="1" xfId="5" applyFont="1" applyBorder="1" applyAlignment="1">
      <alignment horizontal="left" vertical="center"/>
    </xf>
    <xf numFmtId="0" fontId="77" fillId="0" borderId="0" xfId="5" applyFont="1" applyAlignment="1">
      <alignment horizontal="right" vertical="center"/>
    </xf>
    <xf numFmtId="0" fontId="33" fillId="0" borderId="57" xfId="5" applyFont="1" applyFill="1" applyBorder="1" applyAlignment="1">
      <alignment horizontal="center" vertical="center" wrapText="1"/>
    </xf>
    <xf numFmtId="0" fontId="33" fillId="0" borderId="56" xfId="5" applyFont="1" applyFill="1" applyBorder="1" applyAlignment="1">
      <alignment horizontal="center" vertical="center" wrapText="1"/>
    </xf>
    <xf numFmtId="0" fontId="33" fillId="0" borderId="125" xfId="5" applyFont="1" applyFill="1" applyBorder="1" applyAlignment="1">
      <alignment horizontal="center" vertical="center" wrapText="1"/>
    </xf>
    <xf numFmtId="0" fontId="33" fillId="0" borderId="34" xfId="5" applyFont="1" applyBorder="1" applyAlignment="1">
      <alignment horizontal="center" vertical="center" wrapText="1"/>
    </xf>
    <xf numFmtId="0" fontId="33" fillId="0" borderId="24" xfId="5" applyFont="1" applyBorder="1" applyAlignment="1">
      <alignment horizontal="center" vertical="center" wrapText="1"/>
    </xf>
    <xf numFmtId="0" fontId="47" fillId="0" borderId="0" xfId="5" applyFont="1" applyAlignment="1">
      <alignment horizontal="center" vertical="center"/>
    </xf>
    <xf numFmtId="0" fontId="13" fillId="0" borderId="0" xfId="4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11" xfId="4" applyFont="1" applyBorder="1" applyAlignment="1">
      <alignment horizontal="center" vertical="center"/>
    </xf>
    <xf numFmtId="0" fontId="13" fillId="0" borderId="1" xfId="4" applyFont="1" applyBorder="1" applyAlignment="1">
      <alignment horizontal="center" vertical="center"/>
    </xf>
    <xf numFmtId="0" fontId="44" fillId="0" borderId="0" xfId="4" applyFont="1" applyAlignment="1">
      <alignment horizontal="center" vertical="center"/>
    </xf>
    <xf numFmtId="3" fontId="16" fillId="2" borderId="11" xfId="4" applyNumberFormat="1" applyFont="1" applyFill="1" applyBorder="1" applyAlignment="1">
      <alignment horizontal="center" vertical="center"/>
    </xf>
    <xf numFmtId="3" fontId="16" fillId="2" borderId="37" xfId="4" applyNumberFormat="1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3" fontId="16" fillId="2" borderId="45" xfId="4" applyNumberFormat="1" applyFont="1" applyFill="1" applyBorder="1" applyAlignment="1">
      <alignment horizontal="center" vertical="center"/>
    </xf>
    <xf numFmtId="3" fontId="16" fillId="2" borderId="3" xfId="4" applyNumberFormat="1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6" fillId="2" borderId="10" xfId="4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80" xfId="0" applyBorder="1" applyAlignment="1">
      <alignment vertical="center"/>
    </xf>
    <xf numFmtId="0" fontId="26" fillId="0" borderId="53" xfId="6" applyFont="1" applyFill="1" applyBorder="1" applyAlignment="1">
      <alignment horizontal="left"/>
    </xf>
    <xf numFmtId="3" fontId="19" fillId="0" borderId="0" xfId="4" applyNumberFormat="1" applyFont="1" applyAlignment="1">
      <alignment horizontal="right"/>
    </xf>
    <xf numFmtId="0" fontId="22" fillId="0" borderId="0" xfId="4" applyFont="1" applyAlignment="1">
      <alignment horizontal="center"/>
    </xf>
    <xf numFmtId="165" fontId="24" fillId="0" borderId="37" xfId="6" applyNumberFormat="1" applyFont="1" applyBorder="1" applyAlignment="1">
      <alignment horizontal="center" vertical="center" wrapText="1"/>
    </xf>
    <xf numFmtId="0" fontId="61" fillId="0" borderId="0" xfId="4" applyFont="1" applyAlignment="1">
      <alignment horizontal="center"/>
    </xf>
    <xf numFmtId="0" fontId="41" fillId="0" borderId="0" xfId="4" applyFont="1" applyAlignment="1">
      <alignment horizontal="center"/>
    </xf>
    <xf numFmtId="0" fontId="26" fillId="0" borderId="56" xfId="6" applyFont="1" applyFill="1" applyBorder="1" applyAlignment="1">
      <alignment horizontal="left"/>
    </xf>
    <xf numFmtId="3" fontId="24" fillId="0" borderId="45" xfId="6" applyNumberFormat="1" applyFont="1" applyBorder="1" applyAlignment="1">
      <alignment horizontal="center" vertical="center" wrapText="1"/>
    </xf>
    <xf numFmtId="3" fontId="24" fillId="0" borderId="3" xfId="6" applyNumberFormat="1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3" fontId="24" fillId="0" borderId="100" xfId="6" applyNumberFormat="1" applyFont="1" applyBorder="1" applyAlignment="1">
      <alignment horizontal="center" vertical="center" wrapText="1"/>
    </xf>
    <xf numFmtId="3" fontId="24" fillId="0" borderId="126" xfId="6" applyNumberFormat="1" applyFont="1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0" fillId="0" borderId="127" xfId="0" applyBorder="1" applyAlignment="1">
      <alignment vertical="center" wrapText="1"/>
    </xf>
    <xf numFmtId="0" fontId="27" fillId="0" borderId="37" xfId="6" applyFont="1" applyBorder="1" applyAlignment="1">
      <alignment horizontal="center" vertical="center" wrapText="1"/>
    </xf>
    <xf numFmtId="165" fontId="26" fillId="0" borderId="53" xfId="6" applyNumberFormat="1" applyFont="1" applyBorder="1" applyAlignment="1">
      <alignment horizontal="left" wrapText="1"/>
    </xf>
    <xf numFmtId="165" fontId="26" fillId="0" borderId="46" xfId="6" applyNumberFormat="1" applyFont="1" applyFill="1" applyBorder="1" applyAlignment="1">
      <alignment horizontal="left" vertical="center" wrapText="1"/>
    </xf>
    <xf numFmtId="165" fontId="26" fillId="0" borderId="29" xfId="6" applyNumberFormat="1" applyFont="1" applyFill="1" applyBorder="1" applyAlignment="1">
      <alignment horizontal="left" vertical="center" wrapText="1"/>
    </xf>
    <xf numFmtId="0" fontId="26" fillId="0" borderId="54" xfId="6" applyFont="1" applyFill="1" applyBorder="1" applyAlignment="1">
      <alignment horizontal="left"/>
    </xf>
    <xf numFmtId="3" fontId="19" fillId="0" borderId="0" xfId="4" applyNumberFormat="1" applyFont="1" applyAlignment="1">
      <alignment horizontal="right" vertical="center"/>
    </xf>
    <xf numFmtId="0" fontId="93" fillId="3" borderId="128" xfId="4" applyFont="1" applyFill="1" applyBorder="1" applyAlignment="1">
      <alignment horizontal="center" vertical="center" wrapText="1"/>
    </xf>
    <xf numFmtId="0" fontId="93" fillId="3" borderId="47" xfId="4" applyFont="1" applyFill="1" applyBorder="1" applyAlignment="1">
      <alignment horizontal="center" vertical="center" wrapText="1"/>
    </xf>
    <xf numFmtId="0" fontId="93" fillId="3" borderId="129" xfId="4" applyFont="1" applyFill="1" applyBorder="1" applyAlignment="1">
      <alignment horizontal="center" vertical="center" wrapText="1"/>
    </xf>
    <xf numFmtId="0" fontId="35" fillId="0" borderId="0" xfId="4" applyFont="1" applyAlignment="1">
      <alignment horizontal="center" vertical="center" wrapText="1"/>
    </xf>
    <xf numFmtId="0" fontId="35" fillId="0" borderId="0" xfId="4" applyFont="1" applyAlignment="1">
      <alignment horizontal="center" vertical="center"/>
    </xf>
    <xf numFmtId="0" fontId="31" fillId="0" borderId="0" xfId="4" applyFont="1" applyFill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0" fillId="3" borderId="55" xfId="4" applyFont="1" applyFill="1" applyBorder="1" applyAlignment="1">
      <alignment horizontal="center" vertical="center" wrapText="1"/>
    </xf>
    <xf numFmtId="0" fontId="30" fillId="3" borderId="20" xfId="4" applyFont="1" applyFill="1" applyBorder="1" applyAlignment="1">
      <alignment horizontal="center" vertical="center" wrapText="1"/>
    </xf>
    <xf numFmtId="0" fontId="30" fillId="3" borderId="49" xfId="4" applyFont="1" applyFill="1" applyBorder="1" applyAlignment="1">
      <alignment horizontal="center" vertical="center" wrapText="1"/>
    </xf>
    <xf numFmtId="3" fontId="30" fillId="3" borderId="126" xfId="4" applyNumberFormat="1" applyFont="1" applyFill="1" applyBorder="1" applyAlignment="1">
      <alignment horizontal="center" vertical="center" wrapText="1"/>
    </xf>
    <xf numFmtId="0" fontId="0" fillId="0" borderId="127" xfId="0" applyBorder="1" applyAlignment="1">
      <alignment horizontal="center" vertical="center" wrapText="1"/>
    </xf>
    <xf numFmtId="3" fontId="30" fillId="3" borderId="130" xfId="4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02" xfId="0" applyBorder="1" applyAlignment="1">
      <alignment horizontal="center" vertical="center" wrapText="1"/>
    </xf>
    <xf numFmtId="3" fontId="30" fillId="3" borderId="131" xfId="4" applyNumberFormat="1" applyFont="1" applyFill="1" applyBorder="1" applyAlignment="1">
      <alignment horizontal="center" vertical="center" wrapText="1"/>
    </xf>
    <xf numFmtId="0" fontId="0" fillId="0" borderId="132" xfId="0" applyBorder="1" applyAlignment="1">
      <alignment horizontal="center" vertical="center" wrapText="1"/>
    </xf>
    <xf numFmtId="0" fontId="0" fillId="0" borderId="133" xfId="0" applyBorder="1" applyAlignment="1">
      <alignment horizontal="center" vertical="center" wrapText="1"/>
    </xf>
    <xf numFmtId="3" fontId="30" fillId="3" borderId="72" xfId="4" applyNumberFormat="1" applyFont="1" applyFill="1" applyBorder="1" applyAlignment="1">
      <alignment horizontal="center" vertical="center" wrapText="1"/>
    </xf>
    <xf numFmtId="3" fontId="30" fillId="3" borderId="0" xfId="4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2" xfId="0" applyBorder="1" applyAlignment="1"/>
    <xf numFmtId="0" fontId="0" fillId="0" borderId="127" xfId="0" applyBorder="1" applyAlignment="1"/>
    <xf numFmtId="0" fontId="0" fillId="0" borderId="0" xfId="0" applyBorder="1" applyAlignment="1"/>
    <xf numFmtId="0" fontId="0" fillId="0" borderId="102" xfId="0" applyBorder="1" applyAlignment="1"/>
    <xf numFmtId="0" fontId="31" fillId="1" borderId="128" xfId="4" applyFont="1" applyFill="1" applyBorder="1" applyAlignment="1">
      <alignment horizontal="center" vertical="center" wrapText="1"/>
    </xf>
    <xf numFmtId="0" fontId="31" fillId="1" borderId="21" xfId="4" applyFont="1" applyFill="1" applyBorder="1" applyAlignment="1">
      <alignment horizontal="center" vertical="center" wrapText="1"/>
    </xf>
    <xf numFmtId="0" fontId="28" fillId="0" borderId="0" xfId="4" applyFont="1" applyAlignment="1">
      <alignment horizontal="center"/>
    </xf>
    <xf numFmtId="0" fontId="13" fillId="0" borderId="0" xfId="4" applyFont="1" applyAlignment="1">
      <alignment horizontal="center"/>
    </xf>
    <xf numFmtId="0" fontId="44" fillId="0" borderId="0" xfId="4" applyFont="1" applyAlignment="1">
      <alignment horizontal="center"/>
    </xf>
    <xf numFmtId="0" fontId="31" fillId="1" borderId="55" xfId="4" applyFont="1" applyFill="1" applyBorder="1" applyAlignment="1">
      <alignment horizontal="center" vertical="center"/>
    </xf>
    <xf numFmtId="0" fontId="31" fillId="1" borderId="56" xfId="4" applyFont="1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31" fillId="1" borderId="20" xfId="4" applyFont="1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31" fillId="1" borderId="103" xfId="4" applyFont="1" applyFill="1" applyBorder="1" applyAlignment="1">
      <alignment horizontal="center" vertical="center"/>
    </xf>
    <xf numFmtId="0" fontId="31" fillId="1" borderId="6" xfId="4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31" fillId="1" borderId="137" xfId="4" applyFont="1" applyFill="1" applyBorder="1" applyAlignment="1">
      <alignment horizontal="center" vertical="center"/>
    </xf>
    <xf numFmtId="0" fontId="0" fillId="0" borderId="89" xfId="0" applyBorder="1" applyAlignment="1"/>
    <xf numFmtId="0" fontId="31" fillId="1" borderId="53" xfId="4" applyFont="1" applyFill="1" applyBorder="1" applyAlignment="1">
      <alignment horizontal="center" vertical="center"/>
    </xf>
    <xf numFmtId="0" fontId="0" fillId="0" borderId="88" xfId="0" applyBorder="1" applyAlignment="1"/>
    <xf numFmtId="0" fontId="21" fillId="0" borderId="0" xfId="4" applyFont="1" applyAlignment="1">
      <alignment horizontal="right"/>
    </xf>
    <xf numFmtId="0" fontId="14" fillId="0" borderId="0" xfId="4" applyFont="1" applyAlignment="1">
      <alignment horizontal="center" wrapText="1"/>
    </xf>
    <xf numFmtId="0" fontId="31" fillId="1" borderId="47" xfId="4" applyFont="1" applyFill="1" applyBorder="1" applyAlignment="1">
      <alignment horizontal="center" vertical="center" wrapText="1"/>
    </xf>
    <xf numFmtId="0" fontId="31" fillId="1" borderId="22" xfId="4" applyFont="1" applyFill="1" applyBorder="1" applyAlignment="1">
      <alignment horizontal="center" vertical="center"/>
    </xf>
    <xf numFmtId="0" fontId="31" fillId="1" borderId="29" xfId="4" applyFont="1" applyFill="1" applyBorder="1" applyAlignment="1">
      <alignment horizontal="center" vertical="center"/>
    </xf>
    <xf numFmtId="0" fontId="31" fillId="1" borderId="48" xfId="4" applyFont="1" applyFill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134" xfId="0" applyBorder="1" applyAlignment="1">
      <alignment horizontal="center" vertical="center"/>
    </xf>
    <xf numFmtId="0" fontId="0" fillId="0" borderId="125" xfId="0" applyBorder="1" applyAlignment="1">
      <alignment horizontal="center" vertical="center"/>
    </xf>
    <xf numFmtId="0" fontId="31" fillId="1" borderId="135" xfId="4" applyFont="1" applyFill="1" applyBorder="1" applyAlignment="1">
      <alignment horizontal="center" vertical="center"/>
    </xf>
    <xf numFmtId="0" fontId="0" fillId="0" borderId="136" xfId="0" applyBorder="1" applyAlignment="1">
      <alignment horizontal="center" vertical="center"/>
    </xf>
    <xf numFmtId="0" fontId="31" fillId="1" borderId="128" xfId="4" applyFont="1" applyFill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35" xfId="0" applyBorder="1" applyAlignment="1"/>
    <xf numFmtId="0" fontId="0" fillId="0" borderId="59" xfId="0" applyBorder="1" applyAlignment="1"/>
    <xf numFmtId="0" fontId="0" fillId="0" borderId="136" xfId="0" applyBorder="1" applyAlignment="1"/>
    <xf numFmtId="166" fontId="96" fillId="0" borderId="0" xfId="7" applyNumberFormat="1" applyFont="1" applyFill="1" applyBorder="1" applyAlignment="1" applyProtection="1">
      <alignment horizontal="center" vertical="center" wrapText="1"/>
    </xf>
    <xf numFmtId="0" fontId="98" fillId="0" borderId="23" xfId="7" applyFont="1" applyFill="1" applyBorder="1" applyAlignment="1" applyProtection="1">
      <alignment horizontal="left" vertical="center"/>
    </xf>
    <xf numFmtId="0" fontId="98" fillId="0" borderId="3" xfId="7" applyFont="1" applyFill="1" applyBorder="1" applyAlignment="1" applyProtection="1">
      <alignment horizontal="left" vertical="center"/>
    </xf>
    <xf numFmtId="3" fontId="99" fillId="0" borderId="0" xfId="10" applyNumberFormat="1" applyFont="1" applyFill="1" applyAlignment="1" applyProtection="1">
      <alignment horizontal="center"/>
      <protection locked="0"/>
    </xf>
    <xf numFmtId="3" fontId="98" fillId="0" borderId="0" xfId="10" applyNumberFormat="1" applyFont="1" applyFill="1" applyAlignment="1" applyProtection="1">
      <alignment horizontal="center" wrapText="1"/>
    </xf>
    <xf numFmtId="3" fontId="98" fillId="0" borderId="0" xfId="10" applyNumberFormat="1" applyFont="1" applyFill="1" applyAlignment="1" applyProtection="1">
      <alignment horizontal="center"/>
    </xf>
    <xf numFmtId="3" fontId="101" fillId="0" borderId="13" xfId="10" applyNumberFormat="1" applyFont="1" applyFill="1" applyBorder="1" applyAlignment="1" applyProtection="1">
      <alignment horizontal="left" vertical="center" indent="1"/>
    </xf>
    <xf numFmtId="3" fontId="101" fillId="0" borderId="37" xfId="10" applyNumberFormat="1" applyFont="1" applyFill="1" applyBorder="1" applyAlignment="1" applyProtection="1">
      <alignment horizontal="left" vertical="center" indent="1"/>
    </xf>
    <xf numFmtId="3" fontId="101" fillId="0" borderId="33" xfId="10" applyNumberFormat="1" applyFont="1" applyFill="1" applyBorder="1" applyAlignment="1" applyProtection="1">
      <alignment horizontal="left" vertical="center" indent="1"/>
    </xf>
    <xf numFmtId="3" fontId="38" fillId="0" borderId="0" xfId="0" applyNumberFormat="1" applyFont="1" applyBorder="1" applyAlignment="1">
      <alignment horizontal="right" vertical="center"/>
    </xf>
    <xf numFmtId="3" fontId="33" fillId="0" borderId="0" xfId="0" applyNumberFormat="1" applyFont="1" applyBorder="1" applyAlignment="1">
      <alignment horizontal="right" vertical="center"/>
    </xf>
    <xf numFmtId="0" fontId="82" fillId="0" borderId="55" xfId="0" applyFont="1" applyBorder="1" applyAlignment="1">
      <alignment horizontal="center" vertical="center" wrapText="1"/>
    </xf>
    <xf numFmtId="0" fontId="82" fillId="0" borderId="48" xfId="0" applyFont="1" applyBorder="1" applyAlignment="1">
      <alignment horizontal="center" vertical="center" wrapText="1"/>
    </xf>
    <xf numFmtId="3" fontId="102" fillId="0" borderId="0" xfId="0" applyNumberFormat="1" applyFont="1" applyAlignment="1">
      <alignment horizontal="center" vertical="center"/>
    </xf>
    <xf numFmtId="3" fontId="103" fillId="0" borderId="34" xfId="0" applyNumberFormat="1" applyFont="1" applyFill="1" applyBorder="1" applyAlignment="1">
      <alignment horizontal="center" vertical="center" wrapText="1"/>
    </xf>
    <xf numFmtId="3" fontId="103" fillId="0" borderId="24" xfId="0" applyNumberFormat="1" applyFont="1" applyFill="1" applyBorder="1" applyAlignment="1">
      <alignment horizontal="center" vertical="center" wrapText="1"/>
    </xf>
    <xf numFmtId="3" fontId="103" fillId="0" borderId="18" xfId="0" applyNumberFormat="1" applyFont="1" applyFill="1" applyBorder="1" applyAlignment="1">
      <alignment horizontal="center" vertical="center"/>
    </xf>
    <xf numFmtId="3" fontId="103" fillId="0" borderId="62" xfId="0" applyNumberFormat="1" applyFont="1" applyFill="1" applyBorder="1" applyAlignment="1">
      <alignment horizontal="center" vertical="center"/>
    </xf>
    <xf numFmtId="3" fontId="103" fillId="0" borderId="9" xfId="0" applyNumberFormat="1" applyFont="1" applyFill="1" applyBorder="1" applyAlignment="1">
      <alignment horizontal="center" vertical="center"/>
    </xf>
    <xf numFmtId="3" fontId="102" fillId="0" borderId="0" xfId="0" applyNumberFormat="1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82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102" fillId="0" borderId="0" xfId="0" applyFont="1" applyAlignment="1">
      <alignment horizontal="center"/>
    </xf>
    <xf numFmtId="0" fontId="41" fillId="0" borderId="0" xfId="0" applyFont="1" applyAlignment="1">
      <alignment horizontal="center"/>
    </xf>
  </cellXfs>
  <cellStyles count="11">
    <cellStyle name="Ezres" xfId="1" builtinId="3"/>
    <cellStyle name="Hivatkozás" xfId="2" builtinId="8"/>
    <cellStyle name="Normál" xfId="0" builtinId="0"/>
    <cellStyle name="Normál 2" xfId="3"/>
    <cellStyle name="Normál_2007. év költségvetés terv 1.mellékletek" xfId="4"/>
    <cellStyle name="Normál_2008. év költségvetés terv 1. sz. melléklet" xfId="5"/>
    <cellStyle name="Normál_Dologi kiadás" xfId="6"/>
    <cellStyle name="Normál_KVRENMUNKA" xfId="7"/>
    <cellStyle name="Normál_Munka1" xfId="8"/>
    <cellStyle name="Normál_Munkafüzet111111111" xfId="9"/>
    <cellStyle name="Normál_SEGEDLETEK" xf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88"/>
  <sheetViews>
    <sheetView showWhiteSpace="0" view="pageLayout" zoomScaleNormal="100" workbookViewId="0">
      <selection activeCell="G4" sqref="G4"/>
    </sheetView>
  </sheetViews>
  <sheetFormatPr defaultRowHeight="12.75"/>
  <cols>
    <col min="1" max="1" width="5.7109375" style="100" customWidth="1"/>
    <col min="2" max="2" width="5" style="100" customWidth="1"/>
    <col min="3" max="3" width="7.5703125" style="100" customWidth="1"/>
    <col min="4" max="4" width="35.5703125" style="24" customWidth="1"/>
    <col min="5" max="5" width="10.42578125" style="25" customWidth="1"/>
    <col min="6" max="6" width="9.7109375" style="25" customWidth="1"/>
    <col min="7" max="7" width="10.7109375" style="25" customWidth="1"/>
    <col min="8" max="10" width="10" style="8" customWidth="1"/>
    <col min="11" max="11" width="9.85546875" customWidth="1"/>
    <col min="12" max="13" width="9.5703125" customWidth="1"/>
    <col min="14" max="14" width="10.28515625" style="8" customWidth="1"/>
    <col min="15" max="16" width="11" style="8" customWidth="1"/>
    <col min="17" max="17" width="12.7109375" customWidth="1"/>
  </cols>
  <sheetData>
    <row r="1" spans="1:17" ht="27.75" customHeight="1">
      <c r="A1" s="1253" t="s">
        <v>340</v>
      </c>
      <c r="B1" s="1254"/>
      <c r="C1" s="1254"/>
      <c r="D1" s="1254"/>
      <c r="E1" s="1254"/>
      <c r="F1" s="1254"/>
      <c r="G1" s="1254"/>
      <c r="H1" s="1254"/>
      <c r="I1" s="1254"/>
      <c r="J1" s="1254"/>
      <c r="K1" s="1254"/>
      <c r="L1" s="1254"/>
      <c r="M1" s="1254"/>
      <c r="N1" s="1254"/>
    </row>
    <row r="2" spans="1:17" ht="27.75" customHeight="1">
      <c r="A2" s="1255" t="s">
        <v>306</v>
      </c>
      <c r="B2" s="1254"/>
      <c r="C2" s="1254"/>
      <c r="D2" s="1254"/>
      <c r="E2" s="1254"/>
      <c r="F2" s="1254"/>
      <c r="G2" s="1254"/>
      <c r="H2" s="1254"/>
      <c r="I2" s="1254"/>
      <c r="J2" s="1254"/>
      <c r="K2" s="1254"/>
      <c r="L2" s="1254"/>
      <c r="M2" s="1254"/>
      <c r="N2" s="1254"/>
    </row>
    <row r="3" spans="1:17" s="17" customFormat="1" ht="25.5" customHeight="1">
      <c r="A3" s="1256" t="s">
        <v>7</v>
      </c>
      <c r="B3" s="1256"/>
      <c r="C3" s="1256"/>
      <c r="D3" s="1256"/>
      <c r="E3" s="1256"/>
      <c r="F3" s="1256"/>
      <c r="G3" s="1256"/>
      <c r="H3" s="1256"/>
      <c r="I3" s="1256"/>
      <c r="J3" s="1256"/>
      <c r="K3" s="1256"/>
      <c r="L3" s="1256"/>
      <c r="M3" s="1256"/>
      <c r="N3" s="1256"/>
      <c r="O3" s="21"/>
      <c r="P3" s="21"/>
    </row>
    <row r="4" spans="1:17" ht="14.25" thickBot="1">
      <c r="A4" s="259" t="s">
        <v>280</v>
      </c>
      <c r="B4" s="259"/>
      <c r="C4" s="260"/>
      <c r="D4" s="261"/>
      <c r="E4" s="262"/>
      <c r="F4" s="1236"/>
      <c r="G4" s="262"/>
      <c r="H4" s="46"/>
      <c r="I4" s="46"/>
      <c r="J4" s="46"/>
      <c r="K4" s="23"/>
      <c r="L4" s="23"/>
      <c r="M4" s="23"/>
      <c r="N4" s="263" t="s">
        <v>2</v>
      </c>
    </row>
    <row r="5" spans="1:17" ht="43.5" customHeight="1" thickBot="1">
      <c r="A5" s="1258" t="s">
        <v>6</v>
      </c>
      <c r="B5" s="1259"/>
      <c r="C5" s="1259"/>
      <c r="D5" s="266" t="s">
        <v>9</v>
      </c>
      <c r="E5" s="1260" t="s">
        <v>362</v>
      </c>
      <c r="F5" s="1239"/>
      <c r="G5" s="1262"/>
      <c r="H5" s="1263" t="s">
        <v>83</v>
      </c>
      <c r="I5" s="1239"/>
      <c r="J5" s="1262"/>
      <c r="K5" s="1247" t="s">
        <v>84</v>
      </c>
      <c r="L5" s="1239"/>
      <c r="M5" s="1264"/>
      <c r="N5" s="1260" t="s">
        <v>98</v>
      </c>
      <c r="O5" s="1261"/>
    </row>
    <row r="6" spans="1:17" ht="28.5" customHeight="1" thickBot="1">
      <c r="A6" s="264"/>
      <c r="B6" s="265"/>
      <c r="C6" s="265"/>
      <c r="D6" s="266"/>
      <c r="E6" s="337" t="s">
        <v>93</v>
      </c>
      <c r="F6" s="580" t="s">
        <v>361</v>
      </c>
      <c r="G6" s="584" t="s">
        <v>374</v>
      </c>
      <c r="H6" s="427" t="s">
        <v>93</v>
      </c>
      <c r="I6" s="266" t="s">
        <v>361</v>
      </c>
      <c r="J6" s="584" t="s">
        <v>374</v>
      </c>
      <c r="K6" s="427" t="s">
        <v>93</v>
      </c>
      <c r="L6" s="266" t="s">
        <v>361</v>
      </c>
      <c r="M6" s="584" t="s">
        <v>374</v>
      </c>
      <c r="N6" s="1169" t="s">
        <v>91</v>
      </c>
      <c r="O6" s="1212" t="s">
        <v>476</v>
      </c>
    </row>
    <row r="7" spans="1:17" s="7" customFormat="1" ht="21.75" customHeight="1" thickBot="1">
      <c r="A7" s="267" t="s">
        <v>29</v>
      </c>
      <c r="B7" s="1241" t="s">
        <v>139</v>
      </c>
      <c r="C7" s="1241"/>
      <c r="D7" s="1241"/>
      <c r="E7" s="268">
        <v>2762</v>
      </c>
      <c r="F7" s="268">
        <v>2762</v>
      </c>
      <c r="G7" s="585">
        <v>2762</v>
      </c>
      <c r="H7" s="314">
        <v>2262</v>
      </c>
      <c r="I7" s="1153">
        <v>2262</v>
      </c>
      <c r="J7" s="629">
        <v>2262</v>
      </c>
      <c r="K7" s="314">
        <v>500</v>
      </c>
      <c r="L7" s="268">
        <v>500</v>
      </c>
      <c r="M7" s="585">
        <v>500</v>
      </c>
      <c r="N7" s="1170">
        <v>0</v>
      </c>
      <c r="O7" s="1171">
        <v>0</v>
      </c>
      <c r="P7" s="22"/>
    </row>
    <row r="8" spans="1:17" s="7" customFormat="1" ht="21.75" customHeight="1" thickBot="1">
      <c r="A8" s="267" t="s">
        <v>30</v>
      </c>
      <c r="B8" s="1257" t="s">
        <v>286</v>
      </c>
      <c r="C8" s="1257"/>
      <c r="D8" s="1257"/>
      <c r="E8" s="269">
        <v>1390</v>
      </c>
      <c r="F8" s="269">
        <v>1390</v>
      </c>
      <c r="G8" s="586">
        <v>1390</v>
      </c>
      <c r="H8" s="315">
        <v>1390</v>
      </c>
      <c r="I8" s="1154">
        <v>1390</v>
      </c>
      <c r="J8" s="630">
        <v>1390</v>
      </c>
      <c r="K8" s="315"/>
      <c r="L8" s="269"/>
      <c r="M8" s="586"/>
      <c r="N8" s="1172"/>
      <c r="O8" s="1173"/>
      <c r="P8" s="22"/>
    </row>
    <row r="9" spans="1:17" ht="21.75" customHeight="1">
      <c r="A9" s="105"/>
      <c r="B9" s="270" t="s">
        <v>48</v>
      </c>
      <c r="C9" s="1243" t="s">
        <v>31</v>
      </c>
      <c r="D9" s="1243"/>
      <c r="E9" s="271">
        <v>1300</v>
      </c>
      <c r="F9" s="271">
        <v>1300</v>
      </c>
      <c r="G9" s="587">
        <v>1300</v>
      </c>
      <c r="H9" s="316">
        <v>1300</v>
      </c>
      <c r="I9" s="1155">
        <v>1300</v>
      </c>
      <c r="J9" s="631">
        <v>1300</v>
      </c>
      <c r="K9" s="316"/>
      <c r="L9" s="271"/>
      <c r="M9" s="587"/>
      <c r="N9" s="1174">
        <v>0</v>
      </c>
      <c r="O9" s="1175">
        <v>0</v>
      </c>
      <c r="P9" s="22"/>
    </row>
    <row r="10" spans="1:17" ht="21.75" customHeight="1">
      <c r="A10" s="103"/>
      <c r="B10" s="272"/>
      <c r="C10" s="272" t="s">
        <v>100</v>
      </c>
      <c r="D10" s="273" t="s">
        <v>341</v>
      </c>
      <c r="E10" s="271">
        <v>1300</v>
      </c>
      <c r="F10" s="271">
        <v>1300</v>
      </c>
      <c r="G10" s="587">
        <v>1300</v>
      </c>
      <c r="H10" s="316">
        <v>1300</v>
      </c>
      <c r="I10" s="1155">
        <v>1300</v>
      </c>
      <c r="J10" s="631">
        <v>1300</v>
      </c>
      <c r="K10" s="316"/>
      <c r="L10" s="271"/>
      <c r="M10" s="587"/>
      <c r="N10" s="1174"/>
      <c r="O10" s="1175"/>
      <c r="P10" s="22"/>
    </row>
    <row r="11" spans="1:17" ht="21.75" customHeight="1" thickBot="1">
      <c r="A11" s="103"/>
      <c r="B11" s="272" t="s">
        <v>49</v>
      </c>
      <c r="C11" s="1267" t="s">
        <v>101</v>
      </c>
      <c r="D11" s="1267"/>
      <c r="E11" s="274">
        <v>90</v>
      </c>
      <c r="F11" s="274">
        <v>90</v>
      </c>
      <c r="G11" s="588">
        <v>90</v>
      </c>
      <c r="H11" s="317">
        <v>90</v>
      </c>
      <c r="I11" s="1156">
        <v>90</v>
      </c>
      <c r="J11" s="632">
        <v>90</v>
      </c>
      <c r="K11" s="317"/>
      <c r="L11" s="274"/>
      <c r="M11" s="588"/>
      <c r="N11" s="1176"/>
      <c r="O11" s="1177"/>
      <c r="P11" s="22"/>
    </row>
    <row r="12" spans="1:17" ht="21.75" customHeight="1" thickBot="1">
      <c r="A12" s="267" t="s">
        <v>10</v>
      </c>
      <c r="B12" s="1257" t="s">
        <v>287</v>
      </c>
      <c r="C12" s="1257"/>
      <c r="D12" s="1257"/>
      <c r="E12" s="269">
        <v>1372</v>
      </c>
      <c r="F12" s="269">
        <v>1372</v>
      </c>
      <c r="G12" s="586">
        <v>1372</v>
      </c>
      <c r="H12" s="315">
        <v>872</v>
      </c>
      <c r="I12" s="1154">
        <v>872</v>
      </c>
      <c r="J12" s="630">
        <v>872</v>
      </c>
      <c r="K12" s="315">
        <v>500</v>
      </c>
      <c r="L12" s="269">
        <v>500</v>
      </c>
      <c r="M12" s="586">
        <v>500</v>
      </c>
      <c r="N12" s="1172">
        <v>0</v>
      </c>
      <c r="O12" s="1173">
        <v>0</v>
      </c>
      <c r="P12" s="22"/>
    </row>
    <row r="13" spans="1:17" ht="21.75" customHeight="1" thickBot="1">
      <c r="A13" s="275"/>
      <c r="B13" s="276" t="s">
        <v>51</v>
      </c>
      <c r="C13" s="1268" t="s">
        <v>237</v>
      </c>
      <c r="D13" s="1268"/>
      <c r="E13" s="277">
        <v>1100</v>
      </c>
      <c r="F13" s="277">
        <v>1100</v>
      </c>
      <c r="G13" s="589">
        <v>1100</v>
      </c>
      <c r="H13" s="318">
        <v>600</v>
      </c>
      <c r="I13" s="1157">
        <v>600</v>
      </c>
      <c r="J13" s="633">
        <v>600</v>
      </c>
      <c r="K13" s="318">
        <v>500</v>
      </c>
      <c r="L13" s="277">
        <v>500</v>
      </c>
      <c r="M13" s="589">
        <v>500</v>
      </c>
      <c r="N13" s="1178">
        <v>0</v>
      </c>
      <c r="O13" s="1179">
        <v>0</v>
      </c>
      <c r="P13" s="22"/>
    </row>
    <row r="14" spans="1:17" ht="21.75" customHeight="1" thickBot="1">
      <c r="A14" s="278"/>
      <c r="B14" s="270" t="s">
        <v>52</v>
      </c>
      <c r="C14" s="1266" t="s">
        <v>238</v>
      </c>
      <c r="D14" s="1266"/>
      <c r="E14" s="277">
        <v>272</v>
      </c>
      <c r="F14" s="277">
        <v>272</v>
      </c>
      <c r="G14" s="589">
        <v>272</v>
      </c>
      <c r="H14" s="319">
        <v>272</v>
      </c>
      <c r="I14" s="1158">
        <v>272</v>
      </c>
      <c r="J14" s="634">
        <v>272</v>
      </c>
      <c r="K14" s="319"/>
      <c r="L14" s="620"/>
      <c r="M14" s="614"/>
      <c r="N14" s="1180"/>
      <c r="O14" s="1181"/>
      <c r="P14" s="22"/>
    </row>
    <row r="15" spans="1:17" ht="21.75" customHeight="1" thickBot="1">
      <c r="A15" s="279" t="s">
        <v>106</v>
      </c>
      <c r="B15" s="1241" t="s">
        <v>307</v>
      </c>
      <c r="C15" s="1241"/>
      <c r="D15" s="1241"/>
      <c r="E15" s="280">
        <v>1700</v>
      </c>
      <c r="F15" s="280">
        <v>1700</v>
      </c>
      <c r="G15" s="590">
        <v>1700</v>
      </c>
      <c r="H15" s="320">
        <v>1700</v>
      </c>
      <c r="I15" s="1159">
        <v>1700</v>
      </c>
      <c r="J15" s="635">
        <v>1700</v>
      </c>
      <c r="K15" s="606"/>
      <c r="L15" s="621"/>
      <c r="M15" s="636"/>
      <c r="N15" s="1182"/>
      <c r="O15" s="1183"/>
      <c r="P15" s="22"/>
      <c r="Q15" s="19"/>
    </row>
    <row r="16" spans="1:17" ht="21.75" customHeight="1" thickBot="1">
      <c r="A16" s="279" t="s">
        <v>12</v>
      </c>
      <c r="B16" s="1265" t="s">
        <v>114</v>
      </c>
      <c r="C16" s="1265"/>
      <c r="D16" s="1265"/>
      <c r="E16" s="280">
        <v>19363</v>
      </c>
      <c r="F16" s="280">
        <v>19363</v>
      </c>
      <c r="G16" s="590">
        <f>G17+G18+G19+G20+G21+G22+G23+G24+G25</f>
        <v>19978</v>
      </c>
      <c r="H16" s="320">
        <v>19363</v>
      </c>
      <c r="I16" s="281">
        <v>19363</v>
      </c>
      <c r="J16" s="590">
        <v>19978</v>
      </c>
      <c r="K16" s="320"/>
      <c r="L16" s="280"/>
      <c r="M16" s="590"/>
      <c r="N16" s="1182">
        <v>0</v>
      </c>
      <c r="O16" s="1183">
        <v>0</v>
      </c>
      <c r="P16" s="22"/>
    </row>
    <row r="17" spans="1:16" ht="21.75" customHeight="1">
      <c r="A17" s="105"/>
      <c r="B17" s="282" t="s">
        <v>53</v>
      </c>
      <c r="C17" s="1243" t="s">
        <v>308</v>
      </c>
      <c r="D17" s="1243"/>
      <c r="E17" s="283">
        <v>15426</v>
      </c>
      <c r="F17" s="283">
        <v>15426</v>
      </c>
      <c r="G17" s="591">
        <v>15277</v>
      </c>
      <c r="H17" s="321">
        <v>15426</v>
      </c>
      <c r="I17" s="310">
        <v>15426</v>
      </c>
      <c r="J17" s="591">
        <v>15277</v>
      </c>
      <c r="K17" s="607"/>
      <c r="L17" s="622"/>
      <c r="M17" s="619"/>
      <c r="N17" s="1184"/>
      <c r="O17" s="1185"/>
      <c r="P17" s="22"/>
    </row>
    <row r="18" spans="1:16" ht="21.75" customHeight="1">
      <c r="A18" s="103"/>
      <c r="B18" s="284" t="s">
        <v>54</v>
      </c>
      <c r="C18" s="1245" t="s">
        <v>309</v>
      </c>
      <c r="D18" s="1245"/>
      <c r="E18" s="285">
        <v>429</v>
      </c>
      <c r="F18" s="285">
        <v>429</v>
      </c>
      <c r="G18" s="592">
        <v>429</v>
      </c>
      <c r="H18" s="322">
        <v>429</v>
      </c>
      <c r="I18" s="292">
        <v>429</v>
      </c>
      <c r="J18" s="592">
        <v>429</v>
      </c>
      <c r="K18" s="608"/>
      <c r="L18" s="623"/>
      <c r="M18" s="637"/>
      <c r="N18" s="1186"/>
      <c r="O18" s="1187"/>
      <c r="P18" s="22"/>
    </row>
    <row r="19" spans="1:16" ht="21.75" customHeight="1">
      <c r="A19" s="103"/>
      <c r="B19" s="284" t="s">
        <v>115</v>
      </c>
      <c r="C19" s="1245" t="s">
        <v>342</v>
      </c>
      <c r="D19" s="1245"/>
      <c r="E19" s="285">
        <v>489</v>
      </c>
      <c r="F19" s="285">
        <v>489</v>
      </c>
      <c r="G19" s="592">
        <v>489</v>
      </c>
      <c r="H19" s="322">
        <v>489</v>
      </c>
      <c r="I19" s="292">
        <v>489</v>
      </c>
      <c r="J19" s="592">
        <v>489</v>
      </c>
      <c r="K19" s="608"/>
      <c r="L19" s="623"/>
      <c r="M19" s="637"/>
      <c r="N19" s="1186"/>
      <c r="O19" s="1187"/>
      <c r="P19" s="22"/>
    </row>
    <row r="20" spans="1:16" ht="21.75" customHeight="1">
      <c r="A20" s="106"/>
      <c r="B20" s="286" t="s">
        <v>116</v>
      </c>
      <c r="C20" s="1237" t="s">
        <v>310</v>
      </c>
      <c r="D20" s="1238"/>
      <c r="E20" s="287">
        <v>1017</v>
      </c>
      <c r="F20" s="287">
        <v>1017</v>
      </c>
      <c r="G20" s="593">
        <v>1017</v>
      </c>
      <c r="H20" s="323">
        <v>1017</v>
      </c>
      <c r="I20" s="311">
        <v>1017</v>
      </c>
      <c r="J20" s="593">
        <v>1017</v>
      </c>
      <c r="K20" s="609"/>
      <c r="L20" s="624"/>
      <c r="M20" s="638"/>
      <c r="N20" s="1188"/>
      <c r="O20" s="1189"/>
      <c r="P20" s="22"/>
    </row>
    <row r="21" spans="1:16" ht="21.75" customHeight="1">
      <c r="A21" s="106"/>
      <c r="B21" s="286" t="s">
        <v>311</v>
      </c>
      <c r="C21" s="1251" t="s">
        <v>344</v>
      </c>
      <c r="D21" s="1252"/>
      <c r="E21" s="287">
        <v>1997</v>
      </c>
      <c r="F21" s="287">
        <v>1997</v>
      </c>
      <c r="G21" s="593">
        <v>1997</v>
      </c>
      <c r="H21" s="323">
        <v>1997</v>
      </c>
      <c r="I21" s="311">
        <v>1997</v>
      </c>
      <c r="J21" s="593">
        <v>1997</v>
      </c>
      <c r="K21" s="609"/>
      <c r="L21" s="624"/>
      <c r="M21" s="638"/>
      <c r="N21" s="1188"/>
      <c r="O21" s="1189"/>
      <c r="P21" s="22"/>
    </row>
    <row r="22" spans="1:16" ht="21.75" customHeight="1" thickBot="1">
      <c r="A22" s="253"/>
      <c r="B22" s="288" t="s">
        <v>343</v>
      </c>
      <c r="C22" s="1249" t="s">
        <v>316</v>
      </c>
      <c r="D22" s="1250"/>
      <c r="E22" s="289">
        <v>5</v>
      </c>
      <c r="F22" s="289">
        <v>5</v>
      </c>
      <c r="G22" s="594">
        <v>53</v>
      </c>
      <c r="H22" s="324">
        <v>5</v>
      </c>
      <c r="I22" s="312">
        <v>5</v>
      </c>
      <c r="J22" s="594">
        <v>53</v>
      </c>
      <c r="K22" s="610"/>
      <c r="L22" s="625"/>
      <c r="M22" s="639"/>
      <c r="N22" s="1190"/>
      <c r="O22" s="1191"/>
      <c r="P22" s="22"/>
    </row>
    <row r="23" spans="1:16" ht="21.75" customHeight="1" thickBot="1">
      <c r="A23" s="1140"/>
      <c r="B23" s="1141" t="s">
        <v>470</v>
      </c>
      <c r="C23" s="1142" t="s">
        <v>471</v>
      </c>
      <c r="D23" s="1143"/>
      <c r="E23" s="1144"/>
      <c r="F23" s="1144"/>
      <c r="G23" s="1145">
        <v>379</v>
      </c>
      <c r="H23" s="1146"/>
      <c r="I23" s="1147"/>
      <c r="J23" s="1145">
        <v>379</v>
      </c>
      <c r="K23" s="1148"/>
      <c r="L23" s="1149"/>
      <c r="M23" s="1150"/>
      <c r="N23" s="1192"/>
      <c r="O23" s="1193"/>
      <c r="P23" s="22"/>
    </row>
    <row r="24" spans="1:16" ht="21.75" customHeight="1" thickBot="1">
      <c r="A24" s="1140"/>
      <c r="B24" s="1141" t="s">
        <v>472</v>
      </c>
      <c r="C24" s="1142" t="s">
        <v>473</v>
      </c>
      <c r="D24" s="1143"/>
      <c r="E24" s="1144"/>
      <c r="F24" s="1144"/>
      <c r="G24" s="1145">
        <v>130</v>
      </c>
      <c r="H24" s="1146"/>
      <c r="I24" s="1147"/>
      <c r="J24" s="1145">
        <v>130</v>
      </c>
      <c r="K24" s="1148"/>
      <c r="L24" s="1149"/>
      <c r="M24" s="1150"/>
      <c r="N24" s="1192"/>
      <c r="O24" s="1193"/>
      <c r="P24" s="22"/>
    </row>
    <row r="25" spans="1:16" ht="21.75" customHeight="1" thickBot="1">
      <c r="A25" s="1140"/>
      <c r="B25" s="1141" t="s">
        <v>474</v>
      </c>
      <c r="C25" s="1142" t="s">
        <v>475</v>
      </c>
      <c r="D25" s="1143"/>
      <c r="E25" s="1144"/>
      <c r="F25" s="1144"/>
      <c r="G25" s="1145">
        <v>207</v>
      </c>
      <c r="H25" s="1146"/>
      <c r="I25" s="1147"/>
      <c r="J25" s="1145">
        <v>207</v>
      </c>
      <c r="K25" s="1148"/>
      <c r="L25" s="1149"/>
      <c r="M25" s="1150"/>
      <c r="N25" s="1192"/>
      <c r="O25" s="1193"/>
      <c r="P25" s="22"/>
    </row>
    <row r="26" spans="1:16" ht="21.75" customHeight="1" thickBot="1">
      <c r="A26" s="279" t="s">
        <v>13</v>
      </c>
      <c r="B26" s="1241" t="s">
        <v>117</v>
      </c>
      <c r="C26" s="1241"/>
      <c r="D26" s="1242"/>
      <c r="E26" s="280">
        <v>9755</v>
      </c>
      <c r="F26" s="280">
        <v>9755</v>
      </c>
      <c r="G26" s="590">
        <v>9755</v>
      </c>
      <c r="H26" s="320">
        <v>9755</v>
      </c>
      <c r="I26" s="1159">
        <v>9755</v>
      </c>
      <c r="J26" s="590">
        <v>9755</v>
      </c>
      <c r="K26" s="320"/>
      <c r="L26" s="280"/>
      <c r="M26" s="590"/>
      <c r="N26" s="1182">
        <v>0</v>
      </c>
      <c r="O26" s="1183">
        <v>0</v>
      </c>
      <c r="P26" s="22"/>
    </row>
    <row r="27" spans="1:16" s="7" customFormat="1" ht="21.75" customHeight="1">
      <c r="A27" s="109"/>
      <c r="B27" s="282" t="s">
        <v>55</v>
      </c>
      <c r="C27" s="1243" t="s">
        <v>118</v>
      </c>
      <c r="D27" s="1244"/>
      <c r="E27" s="290">
        <v>9755</v>
      </c>
      <c r="F27" s="290">
        <v>9755</v>
      </c>
      <c r="G27" s="595">
        <v>9755</v>
      </c>
      <c r="H27" s="325">
        <v>9755</v>
      </c>
      <c r="I27" s="1160">
        <v>9755</v>
      </c>
      <c r="J27" s="595">
        <v>9755</v>
      </c>
      <c r="K27" s="325"/>
      <c r="L27" s="290"/>
      <c r="M27" s="595"/>
      <c r="N27" s="1194">
        <v>0</v>
      </c>
      <c r="O27" s="1195">
        <v>0</v>
      </c>
      <c r="P27" s="22"/>
    </row>
    <row r="28" spans="1:16" s="7" customFormat="1" ht="25.5">
      <c r="A28" s="104"/>
      <c r="B28" s="272"/>
      <c r="C28" s="272" t="s">
        <v>119</v>
      </c>
      <c r="D28" s="273" t="s">
        <v>39</v>
      </c>
      <c r="E28" s="291"/>
      <c r="F28" s="291"/>
      <c r="G28" s="596"/>
      <c r="H28" s="326"/>
      <c r="I28" s="1161"/>
      <c r="J28" s="596"/>
      <c r="K28" s="326"/>
      <c r="L28" s="291"/>
      <c r="M28" s="596"/>
      <c r="N28" s="1196"/>
      <c r="O28" s="1197"/>
      <c r="P28" s="22"/>
    </row>
    <row r="29" spans="1:16" ht="21.75" customHeight="1">
      <c r="A29" s="103"/>
      <c r="B29" s="272"/>
      <c r="C29" s="272" t="s">
        <v>120</v>
      </c>
      <c r="D29" s="273" t="s">
        <v>38</v>
      </c>
      <c r="E29" s="285"/>
      <c r="F29" s="285"/>
      <c r="G29" s="592"/>
      <c r="H29" s="322"/>
      <c r="I29" s="1162"/>
      <c r="J29" s="592"/>
      <c r="K29" s="322"/>
      <c r="L29" s="285"/>
      <c r="M29" s="592"/>
      <c r="N29" s="1198"/>
      <c r="O29" s="1199"/>
      <c r="P29" s="22"/>
    </row>
    <row r="30" spans="1:16" ht="21.75" customHeight="1">
      <c r="A30" s="103"/>
      <c r="B30" s="272"/>
      <c r="C30" s="272" t="s">
        <v>121</v>
      </c>
      <c r="D30" s="273" t="s">
        <v>40</v>
      </c>
      <c r="E30" s="285">
        <v>9755</v>
      </c>
      <c r="F30" s="285">
        <v>9755</v>
      </c>
      <c r="G30" s="592">
        <v>9755</v>
      </c>
      <c r="H30" s="322">
        <v>9755</v>
      </c>
      <c r="I30" s="1162">
        <v>9755</v>
      </c>
      <c r="J30" s="592">
        <v>9755</v>
      </c>
      <c r="K30" s="611"/>
      <c r="L30" s="626"/>
      <c r="M30" s="640"/>
      <c r="N30" s="1198"/>
      <c r="O30" s="1199"/>
      <c r="P30" s="22"/>
    </row>
    <row r="31" spans="1:16" ht="21.75" customHeight="1">
      <c r="A31" s="103"/>
      <c r="B31" s="272" t="s">
        <v>122</v>
      </c>
      <c r="C31" s="1245" t="s">
        <v>123</v>
      </c>
      <c r="D31" s="1246"/>
      <c r="E31" s="293"/>
      <c r="F31" s="293"/>
      <c r="G31" s="597"/>
      <c r="H31" s="327"/>
      <c r="I31" s="1163"/>
      <c r="J31" s="597"/>
      <c r="K31" s="327"/>
      <c r="L31" s="293"/>
      <c r="M31" s="597"/>
      <c r="N31" s="1200">
        <v>0</v>
      </c>
      <c r="O31" s="1201">
        <v>0</v>
      </c>
      <c r="P31" s="22"/>
    </row>
    <row r="32" spans="1:16" s="7" customFormat="1" ht="36" customHeight="1">
      <c r="A32" s="104"/>
      <c r="B32" s="272"/>
      <c r="C32" s="272" t="s">
        <v>124</v>
      </c>
      <c r="D32" s="273" t="s">
        <v>39</v>
      </c>
      <c r="E32" s="293"/>
      <c r="F32" s="293"/>
      <c r="G32" s="597"/>
      <c r="H32" s="327"/>
      <c r="I32" s="1163"/>
      <c r="J32" s="597"/>
      <c r="K32" s="327"/>
      <c r="L32" s="293"/>
      <c r="M32" s="597"/>
      <c r="N32" s="1200"/>
      <c r="O32" s="1201"/>
      <c r="P32" s="22"/>
    </row>
    <row r="33" spans="1:16" ht="21.75" customHeight="1">
      <c r="A33" s="103"/>
      <c r="B33" s="272"/>
      <c r="C33" s="272" t="s">
        <v>125</v>
      </c>
      <c r="D33" s="273" t="s">
        <v>38</v>
      </c>
      <c r="E33" s="294"/>
      <c r="F33" s="294"/>
      <c r="G33" s="598"/>
      <c r="H33" s="328"/>
      <c r="I33" s="1164"/>
      <c r="J33" s="598"/>
      <c r="K33" s="608"/>
      <c r="L33" s="623"/>
      <c r="M33" s="637"/>
      <c r="N33" s="1198"/>
      <c r="O33" s="1199"/>
      <c r="P33" s="22"/>
    </row>
    <row r="34" spans="1:16" ht="21.75" customHeight="1" thickBot="1">
      <c r="A34" s="106"/>
      <c r="B34" s="295"/>
      <c r="C34" s="295" t="s">
        <v>126</v>
      </c>
      <c r="D34" s="296" t="s">
        <v>41</v>
      </c>
      <c r="E34" s="297"/>
      <c r="F34" s="297"/>
      <c r="G34" s="599"/>
      <c r="H34" s="329"/>
      <c r="I34" s="1165"/>
      <c r="J34" s="615"/>
      <c r="K34" s="609"/>
      <c r="L34" s="624"/>
      <c r="M34" s="638"/>
      <c r="N34" s="1202"/>
      <c r="O34" s="1203"/>
      <c r="P34" s="22"/>
    </row>
    <row r="35" spans="1:16" ht="21.75" customHeight="1" thickBot="1">
      <c r="A35" s="279" t="s">
        <v>14</v>
      </c>
      <c r="B35" s="1241" t="s">
        <v>127</v>
      </c>
      <c r="C35" s="1241"/>
      <c r="D35" s="1242"/>
      <c r="E35" s="298">
        <v>800</v>
      </c>
      <c r="F35" s="298">
        <v>800</v>
      </c>
      <c r="G35" s="600">
        <v>800</v>
      </c>
      <c r="H35" s="330"/>
      <c r="I35" s="1166"/>
      <c r="J35" s="600"/>
      <c r="K35" s="330">
        <v>800</v>
      </c>
      <c r="L35" s="298">
        <v>800</v>
      </c>
      <c r="M35" s="600">
        <v>800</v>
      </c>
      <c r="N35" s="1204">
        <v>0</v>
      </c>
      <c r="O35" s="1205">
        <v>0</v>
      </c>
      <c r="P35" s="22"/>
    </row>
    <row r="36" spans="1:16" s="7" customFormat="1" ht="21.75" customHeight="1">
      <c r="A36" s="109"/>
      <c r="B36" s="270" t="s">
        <v>56</v>
      </c>
      <c r="C36" s="1243" t="s">
        <v>35</v>
      </c>
      <c r="D36" s="1244"/>
      <c r="E36" s="300">
        <v>800</v>
      </c>
      <c r="F36" s="300">
        <v>800</v>
      </c>
      <c r="G36" s="601">
        <v>800</v>
      </c>
      <c r="H36" s="331"/>
      <c r="I36" s="1167"/>
      <c r="J36" s="601"/>
      <c r="K36" s="331">
        <v>800</v>
      </c>
      <c r="L36" s="300">
        <v>800</v>
      </c>
      <c r="M36" s="601">
        <v>800</v>
      </c>
      <c r="N36" s="1206"/>
      <c r="O36" s="1207"/>
      <c r="P36" s="22"/>
    </row>
    <row r="37" spans="1:16" ht="21.75" customHeight="1" thickBot="1">
      <c r="A37" s="106"/>
      <c r="B37" s="295" t="s">
        <v>74</v>
      </c>
      <c r="C37" s="1237" t="s">
        <v>36</v>
      </c>
      <c r="D37" s="1238"/>
      <c r="E37" s="297"/>
      <c r="F37" s="297"/>
      <c r="G37" s="1151"/>
      <c r="H37" s="332"/>
      <c r="I37" s="1168"/>
      <c r="J37" s="1151"/>
      <c r="K37" s="609"/>
      <c r="L37" s="624"/>
      <c r="M37" s="639"/>
      <c r="N37" s="1208"/>
      <c r="O37" s="1209"/>
      <c r="P37" s="22"/>
    </row>
    <row r="38" spans="1:16" ht="21.75" customHeight="1">
      <c r="A38" s="645"/>
      <c r="B38" s="646"/>
      <c r="C38" s="647"/>
      <c r="D38" s="647"/>
      <c r="E38" s="648"/>
      <c r="F38" s="648"/>
      <c r="G38" s="648"/>
      <c r="H38" s="648"/>
      <c r="I38" s="648"/>
      <c r="J38" s="648"/>
      <c r="K38" s="649"/>
      <c r="L38" s="649"/>
      <c r="M38" s="649"/>
      <c r="N38" s="648"/>
      <c r="O38" s="648"/>
      <c r="P38" s="22"/>
    </row>
    <row r="39" spans="1:16" ht="21.75" customHeight="1" thickBot="1">
      <c r="A39" s="650"/>
      <c r="B39" s="643"/>
      <c r="C39" s="644"/>
      <c r="D39" s="644"/>
      <c r="E39" s="579"/>
      <c r="F39" s="579"/>
      <c r="G39" s="579"/>
      <c r="H39" s="579"/>
      <c r="I39" s="579"/>
      <c r="J39" s="579"/>
      <c r="K39" s="651"/>
      <c r="L39" s="651"/>
      <c r="M39" s="651"/>
      <c r="N39" s="579"/>
      <c r="O39" s="579"/>
      <c r="P39" s="22"/>
    </row>
    <row r="40" spans="1:16" ht="21.75" customHeight="1" thickBot="1">
      <c r="A40" s="267" t="s">
        <v>75</v>
      </c>
      <c r="B40" s="1241" t="s">
        <v>128</v>
      </c>
      <c r="C40" s="1241"/>
      <c r="D40" s="1242"/>
      <c r="E40" s="298">
        <v>2858</v>
      </c>
      <c r="F40" s="298">
        <v>4358</v>
      </c>
      <c r="G40" s="600">
        <v>4358</v>
      </c>
      <c r="H40" s="330">
        <v>2858</v>
      </c>
      <c r="I40" s="298">
        <v>4358</v>
      </c>
      <c r="J40" s="600">
        <v>4358</v>
      </c>
      <c r="K40" s="330"/>
      <c r="L40" s="298"/>
      <c r="M40" s="600"/>
      <c r="N40" s="1204">
        <v>0</v>
      </c>
      <c r="O40" s="1205">
        <v>0</v>
      </c>
      <c r="P40" s="22"/>
    </row>
    <row r="41" spans="1:16" ht="21.75" customHeight="1">
      <c r="A41" s="105"/>
      <c r="B41" s="270" t="s">
        <v>57</v>
      </c>
      <c r="C41" s="1243" t="s">
        <v>33</v>
      </c>
      <c r="D41" s="1244"/>
      <c r="E41" s="302">
        <v>500</v>
      </c>
      <c r="F41" s="302">
        <v>2000</v>
      </c>
      <c r="G41" s="602">
        <v>2000</v>
      </c>
      <c r="H41" s="333">
        <v>500</v>
      </c>
      <c r="I41" s="428">
        <v>2000</v>
      </c>
      <c r="J41" s="616">
        <v>2000</v>
      </c>
      <c r="K41" s="612"/>
      <c r="L41" s="627"/>
      <c r="M41" s="641"/>
      <c r="N41" s="1210"/>
      <c r="O41" s="1211"/>
      <c r="P41" s="22"/>
    </row>
    <row r="42" spans="1:16" s="7" customFormat="1" ht="21.75" customHeight="1">
      <c r="A42" s="104"/>
      <c r="B42" s="272" t="s">
        <v>58</v>
      </c>
      <c r="C42" s="1245" t="s">
        <v>44</v>
      </c>
      <c r="D42" s="1246"/>
      <c r="E42" s="302"/>
      <c r="F42" s="294"/>
      <c r="G42" s="598"/>
      <c r="H42" s="328"/>
      <c r="I42" s="294"/>
      <c r="J42" s="598"/>
      <c r="K42" s="327"/>
      <c r="L42" s="293"/>
      <c r="M42" s="597"/>
      <c r="N42" s="1200"/>
      <c r="O42" s="1201"/>
      <c r="P42" s="22"/>
    </row>
    <row r="43" spans="1:16" ht="21.75" customHeight="1">
      <c r="A43" s="103"/>
      <c r="B43" s="272" t="s">
        <v>129</v>
      </c>
      <c r="C43" s="1245" t="s">
        <v>67</v>
      </c>
      <c r="D43" s="1246"/>
      <c r="E43" s="302"/>
      <c r="F43" s="294"/>
      <c r="G43" s="598"/>
      <c r="H43" s="334"/>
      <c r="I43" s="429"/>
      <c r="J43" s="617"/>
      <c r="K43" s="608"/>
      <c r="L43" s="623"/>
      <c r="M43" s="637"/>
      <c r="N43" s="1198"/>
      <c r="O43" s="1199"/>
      <c r="P43" s="22"/>
    </row>
    <row r="44" spans="1:16" ht="21.75" customHeight="1" thickBot="1">
      <c r="A44" s="106"/>
      <c r="B44" s="295" t="s">
        <v>130</v>
      </c>
      <c r="C44" s="1237" t="s">
        <v>34</v>
      </c>
      <c r="D44" s="1238"/>
      <c r="E44" s="302">
        <v>2358</v>
      </c>
      <c r="F44" s="297">
        <v>2358</v>
      </c>
      <c r="G44" s="1151">
        <v>2358</v>
      </c>
      <c r="H44" s="335">
        <v>2358</v>
      </c>
      <c r="I44" s="430">
        <v>2358</v>
      </c>
      <c r="J44" s="603">
        <v>2358</v>
      </c>
      <c r="K44" s="609"/>
      <c r="L44" s="624"/>
      <c r="M44" s="638"/>
      <c r="N44" s="1202"/>
      <c r="O44" s="1203"/>
      <c r="P44" s="22"/>
    </row>
    <row r="45" spans="1:16" s="23" customFormat="1" ht="21.75" customHeight="1" thickBot="1">
      <c r="A45" s="279" t="s">
        <v>76</v>
      </c>
      <c r="B45" s="1241" t="s">
        <v>141</v>
      </c>
      <c r="C45" s="1241"/>
      <c r="D45" s="1242"/>
      <c r="E45" s="298"/>
      <c r="F45" s="298"/>
      <c r="G45" s="600"/>
      <c r="H45" s="330"/>
      <c r="I45" s="298"/>
      <c r="J45" s="600"/>
      <c r="K45" s="606"/>
      <c r="L45" s="621"/>
      <c r="M45" s="636"/>
      <c r="N45" s="1204"/>
      <c r="O45" s="1205"/>
      <c r="P45" s="22"/>
    </row>
    <row r="46" spans="1:16" ht="21.75" customHeight="1" thickBot="1">
      <c r="A46" s="279" t="s">
        <v>77</v>
      </c>
      <c r="B46" s="1247" t="s">
        <v>131</v>
      </c>
      <c r="C46" s="1247"/>
      <c r="D46" s="1248"/>
      <c r="E46" s="298">
        <f>E7+E15+E16+E26+E35+E40</f>
        <v>37238</v>
      </c>
      <c r="F46" s="298">
        <v>38738</v>
      </c>
      <c r="G46" s="600">
        <f>G7+G15+G16+G26+G35+G40</f>
        <v>39353</v>
      </c>
      <c r="H46" s="330">
        <v>35938</v>
      </c>
      <c r="I46" s="298">
        <f>I7+I15+I16+I26+I40</f>
        <v>37438</v>
      </c>
      <c r="J46" s="600">
        <f>J7+J15+J16+J26+J40</f>
        <v>38053</v>
      </c>
      <c r="K46" s="330">
        <v>1300</v>
      </c>
      <c r="L46" s="298">
        <v>1300</v>
      </c>
      <c r="M46" s="600">
        <v>1300</v>
      </c>
      <c r="N46" s="1204">
        <v>0</v>
      </c>
      <c r="O46" s="1205">
        <v>0</v>
      </c>
      <c r="P46" s="22"/>
    </row>
    <row r="47" spans="1:16" ht="24" customHeight="1" thickBot="1">
      <c r="A47" s="267" t="s">
        <v>78</v>
      </c>
      <c r="B47" s="1241" t="s">
        <v>304</v>
      </c>
      <c r="C47" s="1241"/>
      <c r="D47" s="1242"/>
      <c r="E47" s="298">
        <v>4000</v>
      </c>
      <c r="F47" s="298">
        <v>4000</v>
      </c>
      <c r="G47" s="600">
        <v>4000</v>
      </c>
      <c r="H47" s="330">
        <v>2820</v>
      </c>
      <c r="I47" s="299">
        <v>2820</v>
      </c>
      <c r="J47" s="600">
        <v>2820</v>
      </c>
      <c r="K47" s="330">
        <v>1180</v>
      </c>
      <c r="L47" s="298">
        <v>1180</v>
      </c>
      <c r="M47" s="600">
        <v>1180</v>
      </c>
      <c r="N47" s="1204">
        <v>0</v>
      </c>
      <c r="O47" s="1205">
        <v>0</v>
      </c>
      <c r="P47" s="22"/>
    </row>
    <row r="48" spans="1:16" ht="21.75" customHeight="1">
      <c r="A48" s="105"/>
      <c r="B48" s="270" t="s">
        <v>132</v>
      </c>
      <c r="C48" s="1243" t="s">
        <v>134</v>
      </c>
      <c r="D48" s="1244"/>
      <c r="E48" s="300">
        <v>4000</v>
      </c>
      <c r="F48" s="581">
        <v>4000</v>
      </c>
      <c r="G48" s="1152">
        <v>4000</v>
      </c>
      <c r="H48" s="331">
        <v>2820</v>
      </c>
      <c r="I48" s="301">
        <v>2820</v>
      </c>
      <c r="J48" s="601">
        <v>2820</v>
      </c>
      <c r="K48" s="331">
        <v>1180</v>
      </c>
      <c r="L48" s="300">
        <v>1180</v>
      </c>
      <c r="M48" s="601">
        <v>1180</v>
      </c>
      <c r="N48" s="1206">
        <v>0</v>
      </c>
      <c r="O48" s="1207">
        <v>0</v>
      </c>
      <c r="P48" s="22"/>
    </row>
    <row r="49" spans="1:16" ht="21.75" customHeight="1">
      <c r="A49" s="103"/>
      <c r="B49" s="284"/>
      <c r="C49" s="284" t="s">
        <v>135</v>
      </c>
      <c r="D49" s="304" t="s">
        <v>244</v>
      </c>
      <c r="E49" s="294">
        <v>4000</v>
      </c>
      <c r="F49" s="294">
        <v>4000</v>
      </c>
      <c r="G49" s="598">
        <v>4000</v>
      </c>
      <c r="H49" s="328">
        <v>2820</v>
      </c>
      <c r="I49" s="305">
        <v>2820</v>
      </c>
      <c r="J49" s="598">
        <v>2820</v>
      </c>
      <c r="K49" s="328">
        <v>1180</v>
      </c>
      <c r="L49" s="294">
        <v>1180</v>
      </c>
      <c r="M49" s="598">
        <v>1180</v>
      </c>
      <c r="N49" s="1198"/>
      <c r="O49" s="1199"/>
      <c r="P49" s="22"/>
    </row>
    <row r="50" spans="1:16" ht="25.5" customHeight="1">
      <c r="A50" s="103"/>
      <c r="B50" s="284"/>
      <c r="C50" s="284" t="s">
        <v>136</v>
      </c>
      <c r="D50" s="304" t="s">
        <v>243</v>
      </c>
      <c r="E50" s="294"/>
      <c r="F50" s="294"/>
      <c r="G50" s="598"/>
      <c r="H50" s="328"/>
      <c r="I50" s="294"/>
      <c r="J50" s="598"/>
      <c r="K50" s="328"/>
      <c r="L50" s="294"/>
      <c r="M50" s="598"/>
      <c r="N50" s="1198"/>
      <c r="O50" s="1199"/>
      <c r="P50" s="22"/>
    </row>
    <row r="51" spans="1:16" ht="21.75" customHeight="1">
      <c r="A51" s="106"/>
      <c r="B51" s="306" t="s">
        <v>133</v>
      </c>
      <c r="C51" s="1237" t="s">
        <v>137</v>
      </c>
      <c r="D51" s="1238"/>
      <c r="E51" s="307"/>
      <c r="F51" s="294"/>
      <c r="G51" s="598"/>
      <c r="H51" s="328"/>
      <c r="I51" s="294"/>
      <c r="J51" s="598"/>
      <c r="K51" s="328"/>
      <c r="L51" s="294"/>
      <c r="M51" s="598"/>
      <c r="N51" s="1198"/>
      <c r="O51" s="1199"/>
      <c r="P51" s="22"/>
    </row>
    <row r="52" spans="1:16" ht="21.75" customHeight="1">
      <c r="A52" s="106"/>
      <c r="B52" s="284"/>
      <c r="C52" s="284" t="s">
        <v>312</v>
      </c>
      <c r="D52" s="304" t="s">
        <v>313</v>
      </c>
      <c r="E52" s="294"/>
      <c r="F52" s="582"/>
      <c r="G52" s="604"/>
      <c r="H52" s="328"/>
      <c r="I52" s="294"/>
      <c r="J52" s="598"/>
      <c r="K52" s="328"/>
      <c r="L52" s="294"/>
      <c r="M52" s="598"/>
      <c r="N52" s="1198"/>
      <c r="O52" s="1199"/>
      <c r="P52" s="22"/>
    </row>
    <row r="53" spans="1:16" s="33" customFormat="1" ht="21.75" customHeight="1" thickBot="1">
      <c r="A53" s="110"/>
      <c r="C53" s="254" t="s">
        <v>314</v>
      </c>
      <c r="D53" s="33" t="s">
        <v>315</v>
      </c>
      <c r="E53" s="313"/>
      <c r="F53" s="583"/>
      <c r="G53" s="605"/>
      <c r="H53" s="336"/>
      <c r="I53" s="431"/>
      <c r="J53" s="618"/>
      <c r="K53" s="613"/>
      <c r="L53" s="628"/>
      <c r="M53" s="642"/>
      <c r="N53" s="1198"/>
      <c r="O53" s="1199"/>
      <c r="P53" s="22"/>
    </row>
    <row r="54" spans="1:16" ht="35.25" customHeight="1" thickBot="1">
      <c r="A54" s="279" t="s">
        <v>79</v>
      </c>
      <c r="B54" s="1239" t="s">
        <v>220</v>
      </c>
      <c r="C54" s="1239"/>
      <c r="D54" s="1240"/>
      <c r="E54" s="298">
        <f>E46+E47</f>
        <v>41238</v>
      </c>
      <c r="F54" s="298">
        <f>F7+F15+F16+F26+F35+F40+F47</f>
        <v>42738</v>
      </c>
      <c r="G54" s="600">
        <f>G46+G47</f>
        <v>43353</v>
      </c>
      <c r="H54" s="330">
        <f>H8+H12+H15+H16+H26+H40+H47</f>
        <v>38758</v>
      </c>
      <c r="I54" s="298">
        <f>I46+I48</f>
        <v>40258</v>
      </c>
      <c r="J54" s="600">
        <f>J46+J47</f>
        <v>40873</v>
      </c>
      <c r="K54" s="330">
        <f>K46+K47+N56</f>
        <v>2480</v>
      </c>
      <c r="L54" s="298">
        <f>L46+L47+O56</f>
        <v>2480</v>
      </c>
      <c r="M54" s="600">
        <f>M46+M47+P56</f>
        <v>2480</v>
      </c>
      <c r="N54" s="1204">
        <v>0</v>
      </c>
      <c r="O54" s="1205">
        <v>0</v>
      </c>
      <c r="P54" s="22"/>
    </row>
    <row r="55" spans="1:16" ht="21.75" customHeight="1">
      <c r="A55" s="92"/>
      <c r="B55" s="125"/>
      <c r="C55" s="125"/>
      <c r="D55" s="125"/>
      <c r="E55" s="126"/>
      <c r="F55" s="126"/>
      <c r="G55" s="126"/>
      <c r="H55" s="126"/>
      <c r="I55" s="126"/>
      <c r="J55" s="126"/>
      <c r="K55" s="126"/>
      <c r="L55" s="126"/>
      <c r="M55" s="126"/>
      <c r="N55" s="126"/>
    </row>
    <row r="56" spans="1:16" ht="21.75" customHeight="1">
      <c r="A56" s="92"/>
      <c r="B56" s="125"/>
      <c r="C56" s="125"/>
      <c r="D56" s="125"/>
      <c r="E56" s="126"/>
      <c r="F56" s="126"/>
      <c r="G56" s="126"/>
      <c r="H56" s="126"/>
      <c r="I56" s="126"/>
      <c r="J56" s="126"/>
      <c r="K56" s="126"/>
      <c r="L56" s="126"/>
      <c r="M56" s="126"/>
      <c r="N56" s="126"/>
    </row>
    <row r="57" spans="1:16" ht="21.75" customHeight="1">
      <c r="A57" s="92"/>
      <c r="B57" s="125"/>
      <c r="C57" s="125"/>
      <c r="D57" s="125"/>
      <c r="E57" s="126"/>
      <c r="F57" s="126"/>
      <c r="G57" s="126"/>
      <c r="H57" s="126"/>
      <c r="I57" s="126"/>
      <c r="J57" s="126"/>
      <c r="K57" s="126"/>
      <c r="L57" s="126"/>
      <c r="M57" s="126"/>
      <c r="N57" s="126"/>
    </row>
    <row r="58" spans="1:16" ht="21.75" customHeight="1">
      <c r="A58" s="92"/>
      <c r="B58" s="125"/>
      <c r="C58" s="125"/>
      <c r="D58" s="125"/>
      <c r="E58" s="126"/>
      <c r="F58" s="126"/>
      <c r="G58" s="126"/>
      <c r="H58" s="126"/>
      <c r="I58" s="126"/>
      <c r="J58" s="126"/>
      <c r="K58" s="126"/>
      <c r="L58" s="126"/>
      <c r="M58" s="126"/>
      <c r="N58" s="126"/>
    </row>
    <row r="59" spans="1:16" ht="35.25" customHeight="1">
      <c r="A59" s="92"/>
      <c r="B59" s="125"/>
      <c r="C59" s="125"/>
      <c r="D59" s="125"/>
      <c r="E59" s="126"/>
      <c r="F59" s="126"/>
      <c r="G59" s="126"/>
      <c r="H59" s="126"/>
      <c r="I59" s="126"/>
      <c r="J59" s="126"/>
      <c r="K59" s="126"/>
      <c r="L59" s="126"/>
      <c r="M59" s="126"/>
      <c r="N59" s="126"/>
    </row>
    <row r="60" spans="1:16" ht="35.25" customHeight="1">
      <c r="A60" s="92"/>
      <c r="B60" s="125"/>
      <c r="C60" s="125"/>
      <c r="D60" s="125"/>
      <c r="E60" s="126"/>
      <c r="F60" s="126"/>
      <c r="G60" s="126"/>
      <c r="H60" s="126"/>
      <c r="I60" s="126"/>
      <c r="J60" s="126"/>
      <c r="K60" s="126"/>
      <c r="L60" s="126"/>
      <c r="M60" s="126"/>
      <c r="N60" s="126"/>
    </row>
    <row r="61" spans="1:16">
      <c r="D61" s="8"/>
      <c r="E61"/>
      <c r="F61"/>
      <c r="G61"/>
      <c r="H61"/>
      <c r="I61"/>
      <c r="J61"/>
      <c r="N61"/>
      <c r="O61"/>
      <c r="P61"/>
    </row>
    <row r="62" spans="1:16">
      <c r="D62" s="8"/>
      <c r="E62"/>
      <c r="F62"/>
      <c r="G62"/>
      <c r="H62"/>
      <c r="I62"/>
      <c r="J62"/>
      <c r="N62"/>
      <c r="O62"/>
      <c r="P62"/>
    </row>
    <row r="63" spans="1:16">
      <c r="D63" s="8"/>
      <c r="E63"/>
      <c r="F63"/>
      <c r="G63"/>
      <c r="H63"/>
      <c r="I63"/>
      <c r="J63"/>
      <c r="N63"/>
      <c r="O63"/>
      <c r="P63"/>
    </row>
    <row r="64" spans="1:16">
      <c r="D64" s="8"/>
      <c r="E64"/>
      <c r="F64"/>
      <c r="G64"/>
      <c r="H64"/>
      <c r="I64"/>
      <c r="J64"/>
      <c r="N64"/>
      <c r="O64"/>
      <c r="P64"/>
    </row>
    <row r="65" spans="4:16" ht="48.75" customHeight="1">
      <c r="D65" s="8"/>
      <c r="E65"/>
      <c r="F65"/>
      <c r="G65"/>
      <c r="H65"/>
      <c r="I65"/>
      <c r="J65"/>
      <c r="N65"/>
      <c r="O65"/>
      <c r="P65"/>
    </row>
    <row r="66" spans="4:16" ht="46.5" customHeight="1">
      <c r="D66" s="8"/>
      <c r="E66"/>
      <c r="F66"/>
      <c r="G66"/>
      <c r="H66"/>
      <c r="I66"/>
      <c r="J66"/>
      <c r="N66"/>
      <c r="O66"/>
      <c r="P66"/>
    </row>
    <row r="67" spans="4:16" ht="41.25" customHeight="1">
      <c r="D67" s="8"/>
      <c r="E67"/>
      <c r="F67"/>
      <c r="G67"/>
      <c r="H67"/>
      <c r="I67"/>
      <c r="J67"/>
      <c r="N67"/>
      <c r="O67"/>
      <c r="P67"/>
    </row>
    <row r="68" spans="4:16">
      <c r="D68" s="8"/>
      <c r="E68"/>
      <c r="F68"/>
      <c r="G68"/>
      <c r="H68"/>
      <c r="I68"/>
      <c r="J68"/>
      <c r="N68"/>
      <c r="O68"/>
      <c r="P68"/>
    </row>
    <row r="69" spans="4:16">
      <c r="D69" s="8"/>
      <c r="E69"/>
      <c r="F69"/>
      <c r="G69"/>
      <c r="H69"/>
      <c r="I69"/>
      <c r="J69"/>
      <c r="N69"/>
      <c r="O69"/>
      <c r="P69"/>
    </row>
    <row r="70" spans="4:16">
      <c r="D70" s="8"/>
      <c r="E70"/>
      <c r="F70"/>
      <c r="G70"/>
      <c r="H70"/>
      <c r="I70"/>
      <c r="J70"/>
      <c r="N70"/>
      <c r="O70"/>
      <c r="P70"/>
    </row>
    <row r="71" spans="4:16">
      <c r="D71" s="8"/>
      <c r="E71"/>
      <c r="F71"/>
      <c r="G71"/>
      <c r="H71"/>
      <c r="I71"/>
      <c r="J71"/>
      <c r="N71"/>
      <c r="O71"/>
      <c r="P71"/>
    </row>
    <row r="72" spans="4:16">
      <c r="D72" s="8"/>
      <c r="E72"/>
      <c r="F72"/>
      <c r="G72"/>
      <c r="H72"/>
      <c r="I72"/>
      <c r="J72"/>
      <c r="N72"/>
      <c r="O72"/>
      <c r="P72"/>
    </row>
    <row r="73" spans="4:16">
      <c r="D73" s="8"/>
      <c r="E73"/>
      <c r="F73"/>
      <c r="G73"/>
      <c r="H73"/>
      <c r="I73"/>
      <c r="J73"/>
      <c r="N73"/>
      <c r="O73"/>
      <c r="P73"/>
    </row>
    <row r="75" spans="4:16">
      <c r="N75" s="25"/>
    </row>
    <row r="76" spans="4:16">
      <c r="N76" s="25"/>
    </row>
    <row r="81" spans="14:14">
      <c r="N81" s="22"/>
    </row>
    <row r="83" spans="14:14">
      <c r="N83" s="22"/>
    </row>
    <row r="88" spans="14:14">
      <c r="N88" s="22"/>
    </row>
  </sheetData>
  <mergeCells count="40">
    <mergeCell ref="C18:D18"/>
    <mergeCell ref="C19:D19"/>
    <mergeCell ref="C9:D9"/>
    <mergeCell ref="B16:D16"/>
    <mergeCell ref="C17:D17"/>
    <mergeCell ref="C14:D14"/>
    <mergeCell ref="C11:D11"/>
    <mergeCell ref="B12:D12"/>
    <mergeCell ref="C13:D13"/>
    <mergeCell ref="B15:D15"/>
    <mergeCell ref="A1:N1"/>
    <mergeCell ref="A2:N2"/>
    <mergeCell ref="A3:N3"/>
    <mergeCell ref="B8:D8"/>
    <mergeCell ref="A5:C5"/>
    <mergeCell ref="B7:D7"/>
    <mergeCell ref="N5:O5"/>
    <mergeCell ref="E5:G5"/>
    <mergeCell ref="H5:J5"/>
    <mergeCell ref="K5:M5"/>
    <mergeCell ref="C22:D22"/>
    <mergeCell ref="C20:D20"/>
    <mergeCell ref="C42:D42"/>
    <mergeCell ref="B40:D40"/>
    <mergeCell ref="B26:D26"/>
    <mergeCell ref="B35:D35"/>
    <mergeCell ref="C27:D27"/>
    <mergeCell ref="C21:D21"/>
    <mergeCell ref="C31:D31"/>
    <mergeCell ref="C51:D51"/>
    <mergeCell ref="B54:D54"/>
    <mergeCell ref="B45:D45"/>
    <mergeCell ref="C44:D44"/>
    <mergeCell ref="C36:D36"/>
    <mergeCell ref="C43:D43"/>
    <mergeCell ref="C41:D41"/>
    <mergeCell ref="C48:D48"/>
    <mergeCell ref="B46:D46"/>
    <mergeCell ref="B47:D47"/>
    <mergeCell ref="C37:D37"/>
  </mergeCells>
  <phoneticPr fontId="0" type="noConversion"/>
  <printOptions horizontalCentered="1"/>
  <pageMargins left="0.59055118110236227" right="0.59055118110236227" top="0.78740157480314965" bottom="0.78740157480314965" header="0.70866141732283472" footer="0.51181102362204722"/>
  <pageSetup paperSize="9" scale="57" orientation="landscape" horizontalDpi="4294967293" r:id="rId1"/>
  <headerFooter alignWithMargins="0">
    <oddHeader xml:space="preserve">&amp;R&amp;"MS Sans Serif,Félkövér dőlt"1. számú melléklet
</oddHeader>
    <oddFooter>&amp;P. oldal</oddFooter>
  </headerFooter>
  <rowBreaks count="2" manualBreakCount="2">
    <brk id="37" max="16383" man="1"/>
    <brk id="5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K21"/>
  <sheetViews>
    <sheetView zoomScaleNormal="100" workbookViewId="0">
      <selection activeCell="D5" sqref="D5:F5"/>
    </sheetView>
  </sheetViews>
  <sheetFormatPr defaultRowHeight="12.75"/>
  <cols>
    <col min="1" max="1" width="23.85546875" style="256" customWidth="1"/>
    <col min="2" max="2" width="7.28515625" style="256" customWidth="1"/>
    <col min="3" max="3" width="9.140625" style="256"/>
    <col min="4" max="5" width="8.28515625" style="256" customWidth="1"/>
    <col min="6" max="6" width="8.140625" style="256" customWidth="1"/>
    <col min="7" max="9" width="8.28515625" style="256" customWidth="1"/>
    <col min="10" max="10" width="7.5703125" style="256" customWidth="1"/>
    <col min="11" max="16384" width="9.140625" style="256"/>
  </cols>
  <sheetData>
    <row r="1" spans="1:11">
      <c r="A1" s="14"/>
      <c r="B1" s="14"/>
      <c r="C1" s="14"/>
      <c r="D1" s="14"/>
      <c r="E1" s="14"/>
      <c r="F1" s="37"/>
      <c r="G1" s="1391" t="s">
        <v>283</v>
      </c>
      <c r="H1" s="1391"/>
      <c r="I1" s="1391"/>
    </row>
    <row r="2" spans="1:11" ht="20.25">
      <c r="A2" s="1395" t="s">
        <v>300</v>
      </c>
      <c r="B2" s="1395"/>
      <c r="C2" s="1395"/>
      <c r="D2" s="1395"/>
      <c r="E2" s="1395"/>
      <c r="F2" s="1396"/>
      <c r="G2" s="1396"/>
      <c r="H2" s="1396"/>
      <c r="I2" s="1396"/>
    </row>
    <row r="3" spans="1:11" ht="15.75">
      <c r="A3" s="1397" t="s">
        <v>88</v>
      </c>
      <c r="B3" s="1397"/>
      <c r="C3" s="1397"/>
      <c r="D3" s="1397"/>
      <c r="E3" s="1397"/>
      <c r="F3" s="1397"/>
      <c r="G3" s="1397"/>
      <c r="H3" s="1397"/>
      <c r="I3" s="1397"/>
    </row>
    <row r="4" spans="1:11" ht="15.75">
      <c r="A4" s="1398" t="s">
        <v>81</v>
      </c>
      <c r="B4" s="1398"/>
      <c r="C4" s="1398"/>
      <c r="D4" s="1398"/>
      <c r="E4" s="1398"/>
      <c r="F4" s="1398"/>
      <c r="G4" s="1398"/>
      <c r="H4" s="1398"/>
      <c r="I4" s="1398"/>
    </row>
    <row r="5" spans="1:11" ht="19.5" thickBot="1">
      <c r="A5" s="44"/>
      <c r="B5" s="44"/>
      <c r="C5" s="44"/>
      <c r="D5" s="1236"/>
      <c r="E5" s="262"/>
      <c r="F5" s="74"/>
      <c r="G5" s="37"/>
      <c r="H5" s="37"/>
      <c r="I5" s="83" t="s">
        <v>2</v>
      </c>
    </row>
    <row r="6" spans="1:11" ht="12.75" customHeight="1">
      <c r="A6" s="1399" t="s">
        <v>27</v>
      </c>
      <c r="B6" s="1392" t="s">
        <v>298</v>
      </c>
      <c r="C6" s="1402" t="s">
        <v>5</v>
      </c>
      <c r="D6" s="1384"/>
      <c r="E6" s="1403"/>
      <c r="F6" s="1410" t="s">
        <v>92</v>
      </c>
      <c r="G6" s="1384"/>
      <c r="H6" s="1384"/>
      <c r="I6" s="1402" t="s">
        <v>28</v>
      </c>
      <c r="J6" s="1413"/>
      <c r="K6" s="1414"/>
    </row>
    <row r="7" spans="1:11" ht="12.75" customHeight="1">
      <c r="A7" s="1400"/>
      <c r="B7" s="1393"/>
      <c r="C7" s="1404"/>
      <c r="D7" s="1405"/>
      <c r="E7" s="1406"/>
      <c r="F7" s="1411"/>
      <c r="G7" s="1405"/>
      <c r="H7" s="1412"/>
      <c r="I7" s="1404"/>
      <c r="J7" s="1415"/>
      <c r="K7" s="1416"/>
    </row>
    <row r="8" spans="1:11" ht="20.25" customHeight="1" thickBot="1">
      <c r="A8" s="1401"/>
      <c r="B8" s="1394"/>
      <c r="C8" s="1407"/>
      <c r="D8" s="1408"/>
      <c r="E8" s="1409"/>
      <c r="F8" s="1411"/>
      <c r="G8" s="1405"/>
      <c r="H8" s="1412"/>
      <c r="I8" s="1404"/>
      <c r="J8" s="1415"/>
      <c r="K8" s="1416"/>
    </row>
    <row r="9" spans="1:11" ht="20.25" customHeight="1" thickTop="1" thickBot="1">
      <c r="A9" s="960"/>
      <c r="B9" s="961"/>
      <c r="C9" s="962" t="s">
        <v>365</v>
      </c>
      <c r="D9" s="963" t="s">
        <v>369</v>
      </c>
      <c r="E9" s="964" t="s">
        <v>379</v>
      </c>
      <c r="F9" s="965" t="s">
        <v>363</v>
      </c>
      <c r="G9" s="966" t="s">
        <v>372</v>
      </c>
      <c r="H9" s="967" t="s">
        <v>379</v>
      </c>
      <c r="I9" s="962" t="s">
        <v>365</v>
      </c>
      <c r="J9" s="968" t="s">
        <v>367</v>
      </c>
      <c r="K9" s="977" t="s">
        <v>379</v>
      </c>
    </row>
    <row r="10" spans="1:11" ht="15.75" customHeight="1">
      <c r="A10" s="953"/>
      <c r="B10" s="954"/>
      <c r="C10" s="955"/>
      <c r="D10" s="956"/>
      <c r="E10" s="957"/>
      <c r="F10" s="958"/>
      <c r="G10" s="959"/>
      <c r="H10" s="928"/>
      <c r="I10" s="933"/>
      <c r="J10" s="969"/>
      <c r="K10" s="973"/>
    </row>
    <row r="11" spans="1:11" ht="15.75" customHeight="1">
      <c r="A11" s="257" t="s">
        <v>339</v>
      </c>
      <c r="B11" s="930" t="s">
        <v>299</v>
      </c>
      <c r="C11" s="931"/>
      <c r="D11" s="947"/>
      <c r="E11" s="948"/>
      <c r="F11" s="543"/>
      <c r="G11" s="545"/>
      <c r="H11" s="928"/>
      <c r="I11" s="933"/>
      <c r="J11" s="970"/>
      <c r="K11" s="974"/>
    </row>
    <row r="12" spans="1:11" ht="15">
      <c r="A12" s="257" t="s">
        <v>42</v>
      </c>
      <c r="B12" s="930" t="s">
        <v>299</v>
      </c>
      <c r="C12" s="931">
        <v>150</v>
      </c>
      <c r="D12" s="947">
        <v>150</v>
      </c>
      <c r="E12" s="948">
        <v>150</v>
      </c>
      <c r="F12" s="543">
        <v>0</v>
      </c>
      <c r="G12" s="545">
        <v>0</v>
      </c>
      <c r="H12" s="925">
        <v>0</v>
      </c>
      <c r="I12" s="934">
        <v>150</v>
      </c>
      <c r="J12" s="971">
        <v>150</v>
      </c>
      <c r="K12" s="974">
        <v>150</v>
      </c>
    </row>
    <row r="13" spans="1:11" ht="30.75" thickBot="1">
      <c r="A13" s="257" t="s">
        <v>94</v>
      </c>
      <c r="B13" s="930" t="s">
        <v>299</v>
      </c>
      <c r="C13" s="931">
        <v>400</v>
      </c>
      <c r="D13" s="947">
        <v>400</v>
      </c>
      <c r="E13" s="948">
        <v>400</v>
      </c>
      <c r="F13" s="543">
        <v>0</v>
      </c>
      <c r="G13" s="545">
        <v>0</v>
      </c>
      <c r="H13" s="928">
        <v>0</v>
      </c>
      <c r="I13" s="935">
        <v>400</v>
      </c>
      <c r="J13" s="972">
        <v>400</v>
      </c>
      <c r="K13" s="975">
        <v>400</v>
      </c>
    </row>
    <row r="14" spans="1:11" ht="28.5" customHeight="1" thickTop="1" thickBot="1">
      <c r="A14" s="84" t="s">
        <v>20</v>
      </c>
      <c r="B14" s="84"/>
      <c r="C14" s="932">
        <f>SUM(C12:C13)</f>
        <v>550</v>
      </c>
      <c r="D14" s="949">
        <f>SUM(D12:D13)</f>
        <v>550</v>
      </c>
      <c r="E14" s="950">
        <v>550</v>
      </c>
      <c r="F14" s="544">
        <v>0</v>
      </c>
      <c r="G14" s="85">
        <v>0</v>
      </c>
      <c r="H14" s="926">
        <v>0</v>
      </c>
      <c r="I14" s="932">
        <f>SUM(I12:I13)</f>
        <v>550</v>
      </c>
      <c r="J14" s="949">
        <f>SUM(J12:J13)</f>
        <v>550</v>
      </c>
      <c r="K14" s="976">
        <v>550</v>
      </c>
    </row>
    <row r="15" spans="1:11" ht="19.5" thickBot="1">
      <c r="A15" s="81"/>
      <c r="B15" s="81"/>
      <c r="C15" s="82"/>
      <c r="D15" s="82"/>
      <c r="E15" s="82"/>
      <c r="F15" s="82"/>
      <c r="G15" s="82"/>
      <c r="H15" s="82"/>
      <c r="I15" s="82"/>
    </row>
    <row r="16" spans="1:11" ht="48.75" customHeight="1">
      <c r="A16" s="546" t="s">
        <v>95</v>
      </c>
      <c r="B16" s="936" t="s">
        <v>301</v>
      </c>
      <c r="C16" s="941">
        <v>821</v>
      </c>
      <c r="D16" s="951">
        <v>721</v>
      </c>
      <c r="E16" s="942">
        <v>721</v>
      </c>
      <c r="F16" s="547">
        <v>657</v>
      </c>
      <c r="G16" s="951">
        <v>577</v>
      </c>
      <c r="H16" s="927">
        <v>577</v>
      </c>
      <c r="I16" s="946">
        <v>164</v>
      </c>
      <c r="J16" s="1229">
        <v>144</v>
      </c>
      <c r="K16" s="1228">
        <v>144</v>
      </c>
    </row>
    <row r="17" spans="1:11" ht="45">
      <c r="A17" s="1218" t="s">
        <v>59</v>
      </c>
      <c r="B17" s="1219" t="s">
        <v>301</v>
      </c>
      <c r="C17" s="1220">
        <v>400</v>
      </c>
      <c r="D17" s="1221">
        <v>400</v>
      </c>
      <c r="E17" s="943">
        <v>400</v>
      </c>
      <c r="F17" s="1222">
        <v>360</v>
      </c>
      <c r="G17" s="1231">
        <v>360</v>
      </c>
      <c r="H17" s="929">
        <v>360</v>
      </c>
      <c r="I17" s="1217">
        <v>40</v>
      </c>
      <c r="J17" s="1230">
        <v>40</v>
      </c>
      <c r="K17" s="1232">
        <v>40</v>
      </c>
    </row>
    <row r="18" spans="1:11" ht="30.75" customHeight="1" thickBot="1">
      <c r="A18" s="258" t="s">
        <v>477</v>
      </c>
      <c r="B18" s="1223" t="s">
        <v>301</v>
      </c>
      <c r="C18" s="1224"/>
      <c r="D18" s="952"/>
      <c r="E18" s="1225">
        <v>48</v>
      </c>
      <c r="F18" s="1224"/>
      <c r="G18" s="952"/>
      <c r="H18" s="1225">
        <v>48</v>
      </c>
      <c r="I18" s="1226"/>
      <c r="J18" s="1227"/>
      <c r="K18" s="975"/>
    </row>
    <row r="19" spans="1:11" ht="29.25" customHeight="1" thickTop="1" thickBot="1">
      <c r="A19" s="550" t="s">
        <v>20</v>
      </c>
      <c r="B19" s="937"/>
      <c r="C19" s="551">
        <v>1221</v>
      </c>
      <c r="D19" s="551">
        <v>1121</v>
      </c>
      <c r="E19" s="551">
        <v>1169</v>
      </c>
      <c r="F19" s="939">
        <v>1017</v>
      </c>
      <c r="G19" s="551">
        <f>SUM(G16:G17)</f>
        <v>937</v>
      </c>
      <c r="H19" s="944">
        <v>985</v>
      </c>
      <c r="I19" s="551">
        <v>204</v>
      </c>
      <c r="J19" s="553">
        <v>184</v>
      </c>
      <c r="K19" s="1233">
        <v>184</v>
      </c>
    </row>
    <row r="20" spans="1:11" ht="33.75" customHeight="1" thickTop="1" thickBot="1">
      <c r="A20" s="548" t="s">
        <v>330</v>
      </c>
      <c r="B20" s="938"/>
      <c r="C20" s="549">
        <v>1771</v>
      </c>
      <c r="D20" s="549">
        <v>1671</v>
      </c>
      <c r="E20" s="549">
        <v>1719</v>
      </c>
      <c r="F20" s="940">
        <v>1017</v>
      </c>
      <c r="G20" s="549">
        <v>937</v>
      </c>
      <c r="H20" s="945">
        <v>985</v>
      </c>
      <c r="I20" s="549">
        <v>754</v>
      </c>
      <c r="J20" s="552">
        <f>J14+J19</f>
        <v>734</v>
      </c>
      <c r="K20" s="1233">
        <v>734</v>
      </c>
    </row>
    <row r="21" spans="1:11" ht="13.5" thickTop="1">
      <c r="A21" s="14"/>
      <c r="B21" s="14"/>
      <c r="C21" s="14"/>
      <c r="D21" s="14"/>
      <c r="E21" s="14"/>
      <c r="F21" s="37"/>
      <c r="G21" s="37"/>
      <c r="H21" s="37"/>
      <c r="I21" s="37"/>
    </row>
  </sheetData>
  <mergeCells count="9">
    <mergeCell ref="G1:I1"/>
    <mergeCell ref="B6:B8"/>
    <mergeCell ref="A2:I2"/>
    <mergeCell ref="A3:I3"/>
    <mergeCell ref="A4:I4"/>
    <mergeCell ref="A6:A8"/>
    <mergeCell ref="C6:E8"/>
    <mergeCell ref="F6:H8"/>
    <mergeCell ref="I6:K8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6"/>
  <sheetViews>
    <sheetView zoomScaleNormal="100" workbookViewId="0">
      <selection activeCell="D1" sqref="D1:F1"/>
    </sheetView>
  </sheetViews>
  <sheetFormatPr defaultRowHeight="12.75"/>
  <cols>
    <col min="1" max="1" width="27.28515625" style="18" customWidth="1"/>
    <col min="2" max="2" width="8.28515625" style="10" customWidth="1"/>
    <col min="3" max="3" width="8.85546875" style="10" customWidth="1"/>
    <col min="4" max="4" width="8.42578125" style="10" customWidth="1"/>
    <col min="5" max="5" width="7" style="10" customWidth="1"/>
    <col min="6" max="6" width="7.5703125" style="10" customWidth="1"/>
    <col min="7" max="7" width="8" style="10" customWidth="1"/>
    <col min="8" max="8" width="7.5703125" style="10" customWidth="1"/>
    <col min="9" max="9" width="7.42578125" style="10" customWidth="1"/>
    <col min="10" max="10" width="7" style="10" customWidth="1"/>
    <col min="11" max="12" width="7.85546875" style="10" customWidth="1"/>
    <col min="13" max="13" width="8.5703125" style="10" customWidth="1"/>
    <col min="14" max="14" width="17.140625" style="10" customWidth="1"/>
    <col min="15" max="16384" width="9.140625" style="10"/>
  </cols>
  <sheetData>
    <row r="1" spans="1:17" ht="12.75" customHeight="1">
      <c r="D1" s="1236"/>
      <c r="E1" s="262"/>
      <c r="F1" s="74"/>
      <c r="K1" s="1435" t="s">
        <v>284</v>
      </c>
      <c r="L1" s="1435"/>
    </row>
    <row r="2" spans="1:17" ht="19.5">
      <c r="A2" s="1419" t="s">
        <v>21</v>
      </c>
      <c r="B2" s="1419"/>
      <c r="C2" s="1419"/>
      <c r="D2" s="1419"/>
      <c r="E2" s="1419"/>
      <c r="F2" s="1419"/>
      <c r="G2" s="1419"/>
      <c r="H2" s="1419"/>
      <c r="I2" s="1419"/>
      <c r="J2" s="1419"/>
      <c r="K2" s="1419"/>
      <c r="L2" s="1419"/>
    </row>
    <row r="3" spans="1:17" ht="15.75">
      <c r="A3" s="1420" t="s">
        <v>88</v>
      </c>
      <c r="B3" s="1420"/>
      <c r="C3" s="1420"/>
      <c r="D3" s="1420"/>
      <c r="E3" s="1420"/>
      <c r="F3" s="1420"/>
      <c r="G3" s="1420"/>
      <c r="H3" s="1420"/>
      <c r="I3" s="1420"/>
      <c r="J3" s="1420"/>
      <c r="K3" s="1420"/>
      <c r="L3" s="1420"/>
    </row>
    <row r="4" spans="1:17" ht="14.25">
      <c r="A4" s="1421" t="s">
        <v>277</v>
      </c>
      <c r="B4" s="1421"/>
      <c r="C4" s="1421"/>
      <c r="D4" s="1421"/>
      <c r="E4" s="1421"/>
      <c r="F4" s="1421"/>
      <c r="G4" s="1421"/>
      <c r="H4" s="1421"/>
      <c r="I4" s="1421"/>
      <c r="J4" s="1421"/>
      <c r="K4" s="1421"/>
      <c r="L4" s="1421"/>
    </row>
    <row r="5" spans="1:17" ht="13.5" thickBot="1">
      <c r="L5" s="11" t="s">
        <v>2</v>
      </c>
    </row>
    <row r="6" spans="1:17" ht="24.75" customHeight="1">
      <c r="A6" s="1417" t="s">
        <v>22</v>
      </c>
      <c r="B6" s="1422" t="s">
        <v>23</v>
      </c>
      <c r="C6" s="1423"/>
      <c r="D6" s="1423"/>
      <c r="E6" s="1423"/>
      <c r="F6" s="1424"/>
      <c r="G6" s="1443"/>
      <c r="H6" s="1446" t="s">
        <v>24</v>
      </c>
      <c r="I6" s="1447"/>
      <c r="J6" s="1447"/>
      <c r="K6" s="1447"/>
      <c r="L6" s="1447"/>
      <c r="M6" s="1448"/>
    </row>
    <row r="7" spans="1:17" ht="24.75" customHeight="1" thickBot="1">
      <c r="A7" s="1437"/>
      <c r="B7" s="1438" t="s">
        <v>89</v>
      </c>
      <c r="C7" s="1439"/>
      <c r="D7" s="578"/>
      <c r="E7" s="1440" t="s">
        <v>90</v>
      </c>
      <c r="F7" s="1441"/>
      <c r="G7" s="1442"/>
      <c r="H7" s="1444" t="s">
        <v>89</v>
      </c>
      <c r="I7" s="1441"/>
      <c r="J7" s="1445"/>
      <c r="K7" s="1440" t="s">
        <v>90</v>
      </c>
      <c r="L7" s="1449"/>
      <c r="M7" s="1450"/>
    </row>
    <row r="8" spans="1:17" ht="24.75" customHeight="1">
      <c r="A8" s="566"/>
      <c r="B8" s="1002" t="s">
        <v>365</v>
      </c>
      <c r="C8" s="1003" t="s">
        <v>367</v>
      </c>
      <c r="D8" s="1004" t="s">
        <v>382</v>
      </c>
      <c r="E8" s="1005" t="s">
        <v>365</v>
      </c>
      <c r="F8" s="1003" t="s">
        <v>367</v>
      </c>
      <c r="G8" s="1004" t="s">
        <v>384</v>
      </c>
      <c r="H8" s="1006" t="s">
        <v>365</v>
      </c>
      <c r="I8" s="1007" t="s">
        <v>369</v>
      </c>
      <c r="J8" s="1008" t="s">
        <v>385</v>
      </c>
      <c r="K8" s="1005" t="s">
        <v>365</v>
      </c>
      <c r="L8" s="1009" t="s">
        <v>367</v>
      </c>
      <c r="M8" s="1010" t="s">
        <v>382</v>
      </c>
    </row>
    <row r="9" spans="1:17" ht="18">
      <c r="A9" s="567" t="s">
        <v>351</v>
      </c>
      <c r="B9" s="560"/>
      <c r="C9" s="557"/>
      <c r="D9" s="986"/>
      <c r="E9" s="554">
        <v>100</v>
      </c>
      <c r="F9" s="557">
        <v>100</v>
      </c>
      <c r="G9" s="986">
        <v>100</v>
      </c>
      <c r="H9" s="992"/>
      <c r="I9" s="996"/>
      <c r="J9" s="982"/>
      <c r="K9" s="991"/>
      <c r="L9" s="50"/>
      <c r="M9" s="1000"/>
      <c r="N9" s="32"/>
    </row>
    <row r="10" spans="1:17" ht="30.75">
      <c r="A10" s="567" t="s">
        <v>352</v>
      </c>
      <c r="B10" s="560"/>
      <c r="C10" s="557"/>
      <c r="D10" s="986"/>
      <c r="E10" s="554">
        <v>300</v>
      </c>
      <c r="F10" s="557">
        <v>300</v>
      </c>
      <c r="G10" s="986">
        <v>300</v>
      </c>
      <c r="H10" s="992"/>
      <c r="I10" s="996"/>
      <c r="J10" s="982"/>
      <c r="K10" s="991"/>
      <c r="L10" s="50"/>
      <c r="M10" s="1000"/>
      <c r="N10" s="32"/>
      <c r="Q10" s="32"/>
    </row>
    <row r="11" spans="1:17" ht="18">
      <c r="A11" s="567" t="s">
        <v>353</v>
      </c>
      <c r="B11" s="560"/>
      <c r="C11" s="557"/>
      <c r="D11" s="986"/>
      <c r="E11" s="554">
        <v>100</v>
      </c>
      <c r="F11" s="557">
        <v>100</v>
      </c>
      <c r="G11" s="986">
        <v>100</v>
      </c>
      <c r="H11" s="992"/>
      <c r="I11" s="996"/>
      <c r="J11" s="982"/>
      <c r="K11" s="991"/>
      <c r="L11" s="50"/>
      <c r="M11" s="1000"/>
    </row>
    <row r="12" spans="1:17" ht="18">
      <c r="A12" s="567" t="s">
        <v>354</v>
      </c>
      <c r="B12" s="560"/>
      <c r="C12" s="557"/>
      <c r="D12" s="986"/>
      <c r="E12" s="554">
        <v>100</v>
      </c>
      <c r="F12" s="557">
        <v>100</v>
      </c>
      <c r="G12" s="986">
        <v>100</v>
      </c>
      <c r="H12" s="992"/>
      <c r="I12" s="996"/>
      <c r="J12" s="982"/>
      <c r="K12" s="991"/>
      <c r="L12" s="50"/>
      <c r="M12" s="1000"/>
    </row>
    <row r="13" spans="1:17" ht="18">
      <c r="A13" s="567" t="s">
        <v>355</v>
      </c>
      <c r="B13" s="560"/>
      <c r="C13" s="557"/>
      <c r="D13" s="986"/>
      <c r="E13" s="554">
        <v>50</v>
      </c>
      <c r="F13" s="557">
        <v>50</v>
      </c>
      <c r="G13" s="986">
        <v>50</v>
      </c>
      <c r="H13" s="992"/>
      <c r="I13" s="996"/>
      <c r="J13" s="982"/>
      <c r="K13" s="991"/>
      <c r="L13" s="50"/>
      <c r="M13" s="1000"/>
    </row>
    <row r="14" spans="1:17" ht="17.25" customHeight="1">
      <c r="A14" s="567" t="s">
        <v>331</v>
      </c>
      <c r="B14" s="560"/>
      <c r="C14" s="557"/>
      <c r="D14" s="986"/>
      <c r="E14" s="554">
        <v>200</v>
      </c>
      <c r="F14" s="557">
        <v>200</v>
      </c>
      <c r="G14" s="986">
        <v>200</v>
      </c>
      <c r="H14" s="992"/>
      <c r="I14" s="996"/>
      <c r="J14" s="982"/>
      <c r="K14" s="573"/>
      <c r="L14" s="50"/>
      <c r="M14" s="1000"/>
    </row>
    <row r="15" spans="1:17" s="79" customFormat="1" ht="30.75">
      <c r="A15" s="567" t="s">
        <v>356</v>
      </c>
      <c r="B15" s="560"/>
      <c r="C15" s="557"/>
      <c r="D15" s="986"/>
      <c r="E15" s="554">
        <v>23</v>
      </c>
      <c r="F15" s="557">
        <v>23</v>
      </c>
      <c r="G15" s="986">
        <v>23</v>
      </c>
      <c r="H15" s="992"/>
      <c r="I15" s="996"/>
      <c r="J15" s="982"/>
      <c r="K15" s="554"/>
      <c r="L15" s="78"/>
      <c r="M15" s="1001"/>
    </row>
    <row r="16" spans="1:17" s="79" customFormat="1" ht="30.75">
      <c r="A16" s="568" t="s">
        <v>373</v>
      </c>
      <c r="B16" s="561"/>
      <c r="C16" s="558"/>
      <c r="D16" s="987"/>
      <c r="E16" s="556"/>
      <c r="F16" s="558">
        <v>100</v>
      </c>
      <c r="G16" s="987">
        <v>100</v>
      </c>
      <c r="H16" s="993"/>
      <c r="I16" s="997"/>
      <c r="J16" s="983"/>
      <c r="K16" s="556"/>
      <c r="L16" s="555"/>
      <c r="M16" s="1001"/>
    </row>
    <row r="17" spans="1:17" ht="31.5" thickBot="1">
      <c r="A17" s="569" t="s">
        <v>357</v>
      </c>
      <c r="B17" s="562"/>
      <c r="C17" s="559"/>
      <c r="D17" s="988"/>
      <c r="E17" s="980"/>
      <c r="F17" s="990"/>
      <c r="G17" s="988"/>
      <c r="H17" s="994"/>
      <c r="I17" s="998"/>
      <c r="J17" s="984"/>
      <c r="K17" s="556">
        <v>600</v>
      </c>
      <c r="L17" s="86">
        <v>600</v>
      </c>
      <c r="M17" s="1234">
        <v>600</v>
      </c>
    </row>
    <row r="18" spans="1:17" ht="23.25" customHeight="1" thickBot="1">
      <c r="A18" s="570" t="s">
        <v>1</v>
      </c>
      <c r="B18" s="563"/>
      <c r="C18" s="565"/>
      <c r="D18" s="989"/>
      <c r="E18" s="981">
        <f>SUM(E9:E17)</f>
        <v>873</v>
      </c>
      <c r="F18" s="565">
        <v>973</v>
      </c>
      <c r="G18" s="989">
        <v>973</v>
      </c>
      <c r="H18" s="995"/>
      <c r="I18" s="999"/>
      <c r="J18" s="985"/>
      <c r="K18" s="981">
        <f>SUM(K15:K17)</f>
        <v>600</v>
      </c>
      <c r="L18" s="255">
        <f>SUM(L17)</f>
        <v>600</v>
      </c>
      <c r="M18" s="1235">
        <v>600</v>
      </c>
    </row>
    <row r="19" spans="1:17" ht="15">
      <c r="A19" s="47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</row>
    <row r="20" spans="1:17" ht="14.25">
      <c r="A20" s="1436"/>
      <c r="B20" s="1436"/>
      <c r="C20" s="1436"/>
      <c r="D20" s="1436"/>
      <c r="E20" s="1436"/>
      <c r="F20" s="1436"/>
      <c r="G20" s="1436"/>
      <c r="H20" s="1436"/>
      <c r="I20" s="1436"/>
      <c r="J20" s="1436"/>
      <c r="K20" s="1436"/>
      <c r="L20" s="1436"/>
    </row>
    <row r="21" spans="1:17" ht="13.5" thickBot="1">
      <c r="L21" s="11"/>
    </row>
    <row r="22" spans="1:17" ht="29.25" customHeight="1">
      <c r="A22" s="1417" t="s">
        <v>332</v>
      </c>
      <c r="B22" s="1422" t="s">
        <v>23</v>
      </c>
      <c r="C22" s="1423"/>
      <c r="D22" s="1423"/>
      <c r="E22" s="1423"/>
      <c r="F22" s="1424"/>
      <c r="G22" s="1424"/>
      <c r="H22" s="1431" t="s">
        <v>24</v>
      </c>
      <c r="I22" s="1424"/>
      <c r="J22" s="1424"/>
      <c r="K22" s="1424"/>
      <c r="L22" s="1424"/>
      <c r="M22" s="1432"/>
    </row>
    <row r="23" spans="1:17" ht="29.25" customHeight="1">
      <c r="A23" s="1418"/>
      <c r="B23" s="1425" t="s">
        <v>89</v>
      </c>
      <c r="C23" s="1426"/>
      <c r="D23" s="1426"/>
      <c r="E23" s="1427" t="s">
        <v>90</v>
      </c>
      <c r="F23" s="1426"/>
      <c r="G23" s="1426"/>
      <c r="H23" s="1428" t="s">
        <v>89</v>
      </c>
      <c r="I23" s="1429"/>
      <c r="J23" s="1430"/>
      <c r="K23" s="1433" t="s">
        <v>90</v>
      </c>
      <c r="L23" s="1426"/>
      <c r="M23" s="1434"/>
    </row>
    <row r="24" spans="1:17" ht="29.25" customHeight="1">
      <c r="A24" s="575"/>
      <c r="B24" s="1011" t="s">
        <v>365</v>
      </c>
      <c r="C24" s="576" t="s">
        <v>369</v>
      </c>
      <c r="D24" s="978" t="s">
        <v>385</v>
      </c>
      <c r="E24" s="1013" t="s">
        <v>365</v>
      </c>
      <c r="F24" s="978" t="s">
        <v>369</v>
      </c>
      <c r="G24" s="1020" t="s">
        <v>382</v>
      </c>
      <c r="H24" s="1013" t="s">
        <v>365</v>
      </c>
      <c r="I24" s="1021" t="s">
        <v>369</v>
      </c>
      <c r="J24" s="1025" t="s">
        <v>385</v>
      </c>
      <c r="K24" s="1012" t="s">
        <v>363</v>
      </c>
      <c r="L24" s="1021" t="s">
        <v>369</v>
      </c>
      <c r="M24" s="1028" t="s">
        <v>382</v>
      </c>
    </row>
    <row r="25" spans="1:17" ht="29.25" customHeight="1">
      <c r="A25" s="571" t="s">
        <v>358</v>
      </c>
      <c r="B25" s="564">
        <v>74</v>
      </c>
      <c r="C25" s="564">
        <v>74</v>
      </c>
      <c r="D25" s="564">
        <v>74</v>
      </c>
      <c r="E25" s="1014"/>
      <c r="F25" s="1016"/>
      <c r="G25" s="1016"/>
      <c r="H25" s="1014"/>
      <c r="I25" s="1019"/>
      <c r="J25" s="1018"/>
      <c r="K25" s="554"/>
      <c r="L25" s="1019"/>
      <c r="M25" s="921"/>
      <c r="N25" s="20"/>
    </row>
    <row r="26" spans="1:17" ht="23.25" customHeight="1">
      <c r="A26" s="569" t="s">
        <v>333</v>
      </c>
      <c r="B26" s="562">
        <v>8065</v>
      </c>
      <c r="C26" s="562">
        <v>8065</v>
      </c>
      <c r="D26" s="562">
        <v>8065</v>
      </c>
      <c r="E26" s="994"/>
      <c r="F26" s="559"/>
      <c r="G26" s="559"/>
      <c r="H26" s="1014"/>
      <c r="I26" s="1019"/>
      <c r="J26" s="1018"/>
      <c r="K26" s="554"/>
      <c r="L26" s="1019"/>
      <c r="M26" s="921"/>
      <c r="N26" s="20"/>
    </row>
    <row r="27" spans="1:17" ht="21" customHeight="1">
      <c r="A27" s="569" t="s">
        <v>334</v>
      </c>
      <c r="B27" s="562">
        <v>9</v>
      </c>
      <c r="C27" s="562">
        <v>9</v>
      </c>
      <c r="D27" s="562">
        <v>9</v>
      </c>
      <c r="E27" s="994"/>
      <c r="F27" s="559"/>
      <c r="G27" s="559"/>
      <c r="H27" s="1014"/>
      <c r="I27" s="1019"/>
      <c r="J27" s="1018"/>
      <c r="K27" s="554"/>
      <c r="L27" s="1019"/>
      <c r="M27" s="921"/>
      <c r="N27" s="20"/>
    </row>
    <row r="28" spans="1:17" ht="21" customHeight="1">
      <c r="A28" s="569" t="s">
        <v>359</v>
      </c>
      <c r="B28" s="562">
        <v>13</v>
      </c>
      <c r="C28" s="562">
        <v>13</v>
      </c>
      <c r="D28" s="562">
        <v>13</v>
      </c>
      <c r="E28" s="994"/>
      <c r="F28" s="559"/>
      <c r="G28" s="559"/>
      <c r="H28" s="1014"/>
      <c r="I28" s="1019"/>
      <c r="J28" s="1018"/>
      <c r="K28" s="554"/>
      <c r="L28" s="1019"/>
      <c r="M28" s="921"/>
      <c r="N28" s="20"/>
    </row>
    <row r="29" spans="1:17" ht="20.25" customHeight="1">
      <c r="A29" s="569" t="s">
        <v>335</v>
      </c>
      <c r="B29" s="562">
        <v>48</v>
      </c>
      <c r="C29" s="562">
        <v>48</v>
      </c>
      <c r="D29" s="562">
        <v>48</v>
      </c>
      <c r="E29" s="994"/>
      <c r="F29" s="559"/>
      <c r="G29" s="559"/>
      <c r="H29" s="1014"/>
      <c r="I29" s="1019"/>
      <c r="J29" s="1018"/>
      <c r="K29" s="554"/>
      <c r="L29" s="1019"/>
      <c r="M29" s="921"/>
      <c r="N29" s="20"/>
    </row>
    <row r="30" spans="1:17" ht="21" customHeight="1">
      <c r="A30" s="569" t="s">
        <v>336</v>
      </c>
      <c r="B30" s="562">
        <v>8</v>
      </c>
      <c r="C30" s="562">
        <v>8</v>
      </c>
      <c r="D30" s="562">
        <v>8</v>
      </c>
      <c r="E30" s="994"/>
      <c r="F30" s="559"/>
      <c r="G30" s="559"/>
      <c r="H30" s="1014"/>
      <c r="I30" s="1019"/>
      <c r="J30" s="1018"/>
      <c r="K30" s="554"/>
      <c r="L30" s="1019"/>
      <c r="M30" s="921"/>
      <c r="N30" s="20"/>
    </row>
    <row r="31" spans="1:17" ht="20.25" customHeight="1" thickBot="1">
      <c r="A31" s="568"/>
      <c r="B31" s="562"/>
      <c r="C31" s="562"/>
      <c r="D31" s="562"/>
      <c r="E31" s="994"/>
      <c r="F31" s="559"/>
      <c r="G31" s="559"/>
      <c r="H31" s="1014"/>
      <c r="I31" s="1019"/>
      <c r="J31" s="1018"/>
      <c r="K31" s="554"/>
      <c r="L31" s="1019"/>
      <c r="M31" s="921"/>
      <c r="N31" s="20"/>
    </row>
    <row r="32" spans="1:17" s="16" customFormat="1" ht="27" customHeight="1" thickBot="1">
      <c r="A32" s="572" t="s">
        <v>1</v>
      </c>
      <c r="B32" s="574">
        <f>SUM(B25:B31)</f>
        <v>8217</v>
      </c>
      <c r="C32" s="574">
        <f>SUM(C25:C31)</f>
        <v>8217</v>
      </c>
      <c r="D32" s="979">
        <v>8217</v>
      </c>
      <c r="E32" s="1015">
        <v>0</v>
      </c>
      <c r="F32" s="1017">
        <v>0</v>
      </c>
      <c r="G32" s="1017">
        <v>0</v>
      </c>
      <c r="H32" s="1026">
        <v>0</v>
      </c>
      <c r="I32" s="1022">
        <v>0</v>
      </c>
      <c r="J32" s="1027"/>
      <c r="K32" s="1024">
        <v>0</v>
      </c>
      <c r="L32" s="1022">
        <v>0</v>
      </c>
      <c r="M32" s="1023">
        <v>0</v>
      </c>
      <c r="N32" s="80"/>
      <c r="O32" s="80"/>
      <c r="P32" s="80"/>
      <c r="Q32" s="80"/>
    </row>
    <row r="36" spans="1:1">
      <c r="A36" s="48"/>
    </row>
  </sheetData>
  <mergeCells count="19">
    <mergeCell ref="K1:L1"/>
    <mergeCell ref="A20:L20"/>
    <mergeCell ref="A6:A7"/>
    <mergeCell ref="B7:C7"/>
    <mergeCell ref="E7:G7"/>
    <mergeCell ref="B6:G6"/>
    <mergeCell ref="H7:J7"/>
    <mergeCell ref="H6:M6"/>
    <mergeCell ref="K7:M7"/>
    <mergeCell ref="A22:A23"/>
    <mergeCell ref="A2:L2"/>
    <mergeCell ref="A3:L3"/>
    <mergeCell ref="A4:L4"/>
    <mergeCell ref="B22:G22"/>
    <mergeCell ref="B23:D23"/>
    <mergeCell ref="E23:G23"/>
    <mergeCell ref="H23:J23"/>
    <mergeCell ref="H22:M22"/>
    <mergeCell ref="K23:M23"/>
  </mergeCells>
  <phoneticPr fontId="0" type="noConversion"/>
  <printOptions horizontalCentered="1"/>
  <pageMargins left="0.59055118110236227" right="0.59055118110236227" top="0.78740157480314965" bottom="0.78740157480314965" header="0.51181102362204722" footer="0.51181102362204722"/>
  <pageSetup paperSize="9" scale="68" orientation="landscape" horizontalDpi="300" verticalDpi="300" r:id="rId1"/>
  <headerFooter alignWithMargins="0">
    <oddFooter xml:space="preserve">&amp;R
</oddFooter>
  </headerFooter>
  <colBreaks count="1" manualBreakCount="1">
    <brk id="17" max="22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D12"/>
  <sheetViews>
    <sheetView zoomScaleNormal="100" workbookViewId="0">
      <selection activeCell="B1" sqref="B1:D1"/>
    </sheetView>
  </sheetViews>
  <sheetFormatPr defaultRowHeight="12.75"/>
  <cols>
    <col min="1" max="1" width="10.42578125" customWidth="1"/>
    <col min="2" max="2" width="60.85546875" customWidth="1"/>
    <col min="3" max="3" width="24" customWidth="1"/>
  </cols>
  <sheetData>
    <row r="1" spans="1:4" ht="15.75">
      <c r="A1" s="1029"/>
      <c r="B1" s="1236"/>
      <c r="C1" s="262"/>
      <c r="D1" s="74"/>
    </row>
    <row r="2" spans="1:4" ht="18.75">
      <c r="A2" s="1451" t="s">
        <v>387</v>
      </c>
      <c r="B2" s="1451"/>
      <c r="C2" s="1451"/>
    </row>
    <row r="3" spans="1:4" ht="15" thickBot="1">
      <c r="A3" s="1030"/>
      <c r="B3" s="1030"/>
      <c r="C3" s="1031" t="s">
        <v>73</v>
      </c>
    </row>
    <row r="4" spans="1:4" ht="16.5" thickBot="1">
      <c r="A4" s="1032" t="s">
        <v>383</v>
      </c>
      <c r="B4" s="1033" t="s">
        <v>388</v>
      </c>
      <c r="C4" s="1034" t="s">
        <v>389</v>
      </c>
    </row>
    <row r="5" spans="1:4" ht="16.5" thickBot="1">
      <c r="A5" s="1035">
        <v>1</v>
      </c>
      <c r="B5" s="1036">
        <v>2</v>
      </c>
      <c r="C5" s="1037">
        <v>3</v>
      </c>
    </row>
    <row r="6" spans="1:4" ht="45.75" customHeight="1">
      <c r="A6" s="1038" t="s">
        <v>29</v>
      </c>
      <c r="B6" s="1039" t="s">
        <v>31</v>
      </c>
      <c r="C6" s="1040">
        <v>1300</v>
      </c>
    </row>
    <row r="7" spans="1:4" ht="45.75" customHeight="1">
      <c r="A7" s="1041" t="s">
        <v>30</v>
      </c>
      <c r="B7" s="1042" t="s">
        <v>390</v>
      </c>
      <c r="C7" s="1043">
        <v>2358</v>
      </c>
    </row>
    <row r="8" spans="1:4" ht="45.75" customHeight="1">
      <c r="A8" s="1041" t="s">
        <v>10</v>
      </c>
      <c r="B8" s="1044" t="s">
        <v>391</v>
      </c>
      <c r="C8" s="1043">
        <v>90</v>
      </c>
    </row>
    <row r="9" spans="1:4" ht="45.75" customHeight="1">
      <c r="A9" s="1041" t="s">
        <v>11</v>
      </c>
      <c r="B9" s="1044" t="s">
        <v>392</v>
      </c>
      <c r="C9" s="1043">
        <v>500</v>
      </c>
    </row>
    <row r="10" spans="1:4" ht="45.75" customHeight="1">
      <c r="A10" s="1045" t="s">
        <v>12</v>
      </c>
      <c r="B10" s="1044" t="s">
        <v>393</v>
      </c>
      <c r="C10" s="1046"/>
    </row>
    <row r="11" spans="1:4" ht="45.75" customHeight="1" thickBot="1">
      <c r="A11" s="1041" t="s">
        <v>13</v>
      </c>
      <c r="B11" s="1047" t="s">
        <v>394</v>
      </c>
      <c r="C11" s="1043"/>
    </row>
    <row r="12" spans="1:4" ht="45.75" customHeight="1" thickBot="1">
      <c r="A12" s="1452" t="s">
        <v>395</v>
      </c>
      <c r="B12" s="1453"/>
      <c r="C12" s="1048">
        <f>SUM(C6:C11)</f>
        <v>4248</v>
      </c>
    </row>
  </sheetData>
  <mergeCells count="2">
    <mergeCell ref="A2:C2"/>
    <mergeCell ref="A12:B12"/>
  </mergeCells>
  <phoneticPr fontId="108" type="noConversion"/>
  <pageMargins left="0.7" right="0.7" top="0.75" bottom="0.75" header="0.3" footer="0.3"/>
  <pageSetup paperSize="9" scale="9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23"/>
  <sheetViews>
    <sheetView tabSelected="1" zoomScaleNormal="100" workbookViewId="0">
      <selection activeCell="G1" sqref="G1:I1"/>
    </sheetView>
  </sheetViews>
  <sheetFormatPr defaultRowHeight="12.75"/>
  <cols>
    <col min="1" max="1" width="5.5703125" customWidth="1"/>
    <col min="2" max="2" width="11.28515625" customWidth="1"/>
    <col min="3" max="3" width="7.28515625" customWidth="1"/>
  </cols>
  <sheetData>
    <row r="1" spans="1:15" ht="15.75">
      <c r="A1" s="1049"/>
      <c r="B1" s="1050"/>
      <c r="C1" s="1051"/>
      <c r="D1" s="1051"/>
      <c r="E1" s="1051"/>
      <c r="F1" s="1051"/>
      <c r="G1" s="1236"/>
      <c r="H1" s="262"/>
      <c r="I1" s="74"/>
      <c r="J1" s="1051"/>
      <c r="K1" s="1051"/>
      <c r="L1" s="1051"/>
      <c r="M1" s="1454" t="s">
        <v>386</v>
      </c>
      <c r="N1" s="1454"/>
      <c r="O1" s="1454"/>
    </row>
    <row r="2" spans="1:15" ht="15.75">
      <c r="A2" s="1455" t="s">
        <v>396</v>
      </c>
      <c r="B2" s="1456"/>
      <c r="C2" s="1456"/>
      <c r="D2" s="1456"/>
      <c r="E2" s="1456"/>
      <c r="F2" s="1456"/>
      <c r="G2" s="1456"/>
      <c r="H2" s="1456"/>
      <c r="I2" s="1456"/>
      <c r="J2" s="1456"/>
      <c r="K2" s="1456"/>
      <c r="L2" s="1456"/>
      <c r="M2" s="1456"/>
      <c r="N2" s="1456"/>
      <c r="O2" s="1456"/>
    </row>
    <row r="3" spans="1:15" ht="16.5" thickBot="1">
      <c r="A3" s="1049"/>
      <c r="B3" s="1050"/>
      <c r="C3" s="1051"/>
      <c r="D3" s="1051"/>
      <c r="E3" s="1051"/>
      <c r="F3" s="1051"/>
      <c r="G3" s="1051"/>
      <c r="H3" s="1051"/>
      <c r="I3" s="1051"/>
      <c r="J3" s="1051"/>
      <c r="K3" s="1051"/>
      <c r="L3" s="1051"/>
      <c r="M3" s="1051"/>
      <c r="N3" s="1051"/>
      <c r="O3" s="1052" t="s">
        <v>397</v>
      </c>
    </row>
    <row r="4" spans="1:15" ht="24.75" thickBot="1">
      <c r="A4" s="1053" t="s">
        <v>383</v>
      </c>
      <c r="B4" s="1054" t="s">
        <v>4</v>
      </c>
      <c r="C4" s="1055" t="s">
        <v>398</v>
      </c>
      <c r="D4" s="1055" t="s">
        <v>399</v>
      </c>
      <c r="E4" s="1055" t="s">
        <v>400</v>
      </c>
      <c r="F4" s="1055" t="s">
        <v>401</v>
      </c>
      <c r="G4" s="1055" t="s">
        <v>402</v>
      </c>
      <c r="H4" s="1055" t="s">
        <v>403</v>
      </c>
      <c r="I4" s="1055" t="s">
        <v>404</v>
      </c>
      <c r="J4" s="1055" t="s">
        <v>405</v>
      </c>
      <c r="K4" s="1055" t="s">
        <v>406</v>
      </c>
      <c r="L4" s="1055" t="s">
        <v>407</v>
      </c>
      <c r="M4" s="1055" t="s">
        <v>408</v>
      </c>
      <c r="N4" s="1055" t="s">
        <v>409</v>
      </c>
      <c r="O4" s="1056" t="s">
        <v>20</v>
      </c>
    </row>
    <row r="5" spans="1:15" ht="13.5" thickBot="1">
      <c r="A5" s="1057" t="s">
        <v>29</v>
      </c>
      <c r="B5" s="1457" t="s">
        <v>179</v>
      </c>
      <c r="C5" s="1458"/>
      <c r="D5" s="1458"/>
      <c r="E5" s="1458"/>
      <c r="F5" s="1458"/>
      <c r="G5" s="1458"/>
      <c r="H5" s="1458"/>
      <c r="I5" s="1458"/>
      <c r="J5" s="1458"/>
      <c r="K5" s="1458"/>
      <c r="L5" s="1458"/>
      <c r="M5" s="1458"/>
      <c r="N5" s="1458"/>
      <c r="O5" s="1459"/>
    </row>
    <row r="6" spans="1:15" ht="24" customHeight="1">
      <c r="A6" s="1058" t="s">
        <v>30</v>
      </c>
      <c r="B6" s="1059" t="s">
        <v>410</v>
      </c>
      <c r="C6" s="1060"/>
      <c r="D6" s="1060">
        <v>116</v>
      </c>
      <c r="E6" s="1060">
        <v>116</v>
      </c>
      <c r="F6" s="1060">
        <v>116</v>
      </c>
      <c r="G6" s="1060">
        <v>116</v>
      </c>
      <c r="H6" s="1060">
        <v>116</v>
      </c>
      <c r="I6" s="1060">
        <v>116</v>
      </c>
      <c r="J6" s="1060">
        <v>116</v>
      </c>
      <c r="K6" s="1060">
        <v>116</v>
      </c>
      <c r="L6" s="1060">
        <v>116</v>
      </c>
      <c r="M6" s="1060">
        <v>116</v>
      </c>
      <c r="N6" s="1060">
        <v>230</v>
      </c>
      <c r="O6" s="1061">
        <f>SUM(D6:N6)</f>
        <v>1390</v>
      </c>
    </row>
    <row r="7" spans="1:15" ht="24" customHeight="1">
      <c r="A7" s="1062" t="s">
        <v>10</v>
      </c>
      <c r="B7" s="1063" t="s">
        <v>411</v>
      </c>
      <c r="C7" s="1064">
        <v>114</v>
      </c>
      <c r="D7" s="1064">
        <v>114</v>
      </c>
      <c r="E7" s="1064">
        <v>114</v>
      </c>
      <c r="F7" s="1064">
        <v>114</v>
      </c>
      <c r="G7" s="1064">
        <v>114</v>
      </c>
      <c r="H7" s="1064">
        <v>114</v>
      </c>
      <c r="I7" s="1064">
        <v>114</v>
      </c>
      <c r="J7" s="1064">
        <v>114</v>
      </c>
      <c r="K7" s="1064">
        <v>114</v>
      </c>
      <c r="L7" s="1064">
        <v>114</v>
      </c>
      <c r="M7" s="1064">
        <v>114</v>
      </c>
      <c r="N7" s="1064">
        <v>118</v>
      </c>
      <c r="O7" s="1065">
        <f>SUM(C7:N7)</f>
        <v>1372</v>
      </c>
    </row>
    <row r="8" spans="1:15" ht="22.5" customHeight="1">
      <c r="A8" s="1062" t="s">
        <v>11</v>
      </c>
      <c r="B8" s="1066" t="s">
        <v>412</v>
      </c>
      <c r="C8" s="1067"/>
      <c r="D8" s="1067"/>
      <c r="E8" s="1067">
        <v>700</v>
      </c>
      <c r="F8" s="1067">
        <v>200</v>
      </c>
      <c r="G8" s="1067"/>
      <c r="H8" s="1067"/>
      <c r="I8" s="1067"/>
      <c r="J8" s="1067"/>
      <c r="K8" s="1067">
        <v>600</v>
      </c>
      <c r="L8" s="1067">
        <v>100</v>
      </c>
      <c r="M8" s="1067">
        <v>100</v>
      </c>
      <c r="N8" s="1067"/>
      <c r="O8" s="1065">
        <f>SUM(E8:N8)</f>
        <v>1700</v>
      </c>
    </row>
    <row r="9" spans="1:15" ht="25.5" customHeight="1">
      <c r="A9" s="1062" t="s">
        <v>12</v>
      </c>
      <c r="B9" s="1066" t="s">
        <v>413</v>
      </c>
      <c r="C9" s="1067">
        <v>1613</v>
      </c>
      <c r="D9" s="1067">
        <v>1613</v>
      </c>
      <c r="E9" s="1067">
        <v>1613</v>
      </c>
      <c r="F9" s="1067">
        <v>1613</v>
      </c>
      <c r="G9" s="1067">
        <v>1613</v>
      </c>
      <c r="H9" s="1067">
        <v>2228</v>
      </c>
      <c r="I9" s="1067">
        <v>1613</v>
      </c>
      <c r="J9" s="1067">
        <v>1613</v>
      </c>
      <c r="K9" s="1067">
        <v>1613</v>
      </c>
      <c r="L9" s="1067">
        <v>1613</v>
      </c>
      <c r="M9" s="1067">
        <v>1613</v>
      </c>
      <c r="N9" s="1067">
        <v>1620</v>
      </c>
      <c r="O9" s="1068">
        <f>SUM(C9:N9)</f>
        <v>19978</v>
      </c>
    </row>
    <row r="10" spans="1:15" ht="23.25" customHeight="1">
      <c r="A10" s="1062" t="s">
        <v>12</v>
      </c>
      <c r="B10" s="1063" t="s">
        <v>414</v>
      </c>
      <c r="C10" s="1064">
        <v>585</v>
      </c>
      <c r="D10" s="1064">
        <v>834</v>
      </c>
      <c r="E10" s="1064">
        <v>834</v>
      </c>
      <c r="F10" s="1064">
        <v>834</v>
      </c>
      <c r="G10" s="1064">
        <v>834</v>
      </c>
      <c r="H10" s="1064">
        <v>834</v>
      </c>
      <c r="I10" s="1064">
        <v>834</v>
      </c>
      <c r="J10" s="1064">
        <v>835</v>
      </c>
      <c r="K10" s="1064">
        <v>755</v>
      </c>
      <c r="L10" s="1064">
        <v>834</v>
      </c>
      <c r="M10" s="1064">
        <v>834</v>
      </c>
      <c r="N10" s="1064">
        <v>908</v>
      </c>
      <c r="O10" s="1065">
        <f>SUM(C10:N10)</f>
        <v>9755</v>
      </c>
    </row>
    <row r="11" spans="1:15" ht="22.5" customHeight="1">
      <c r="A11" s="1062" t="s">
        <v>13</v>
      </c>
      <c r="B11" s="1063" t="s">
        <v>415</v>
      </c>
      <c r="C11" s="1064"/>
      <c r="D11" s="1064"/>
      <c r="E11" s="1064"/>
      <c r="F11" s="1064"/>
      <c r="G11" s="1064"/>
      <c r="H11" s="1064"/>
      <c r="I11" s="1064">
        <v>261</v>
      </c>
      <c r="J11" s="1064"/>
      <c r="K11" s="1064"/>
      <c r="L11" s="1064"/>
      <c r="M11" s="1064"/>
      <c r="N11" s="1064">
        <v>539</v>
      </c>
      <c r="O11" s="1065">
        <f>SUM(I11:N11)</f>
        <v>800</v>
      </c>
    </row>
    <row r="12" spans="1:15" ht="21.75" customHeight="1">
      <c r="A12" s="1062" t="s">
        <v>14</v>
      </c>
      <c r="B12" s="1063" t="s">
        <v>416</v>
      </c>
      <c r="C12" s="1064"/>
      <c r="D12" s="1064">
        <v>260</v>
      </c>
      <c r="E12" s="1064">
        <v>260</v>
      </c>
      <c r="F12" s="1064">
        <v>1760</v>
      </c>
      <c r="G12" s="1064">
        <v>260</v>
      </c>
      <c r="H12" s="1064">
        <v>260</v>
      </c>
      <c r="I12" s="1064">
        <v>260</v>
      </c>
      <c r="J12" s="1064">
        <v>520</v>
      </c>
      <c r="K12" s="1064"/>
      <c r="L12" s="1064">
        <v>260</v>
      </c>
      <c r="M12" s="1064">
        <v>260</v>
      </c>
      <c r="N12" s="1064">
        <v>258</v>
      </c>
      <c r="O12" s="1065">
        <f>SUM(D12:N12)</f>
        <v>4358</v>
      </c>
    </row>
    <row r="13" spans="1:15" ht="24" customHeight="1">
      <c r="A13" s="1062" t="s">
        <v>75</v>
      </c>
      <c r="B13" s="1063" t="s">
        <v>417</v>
      </c>
      <c r="C13" s="1064"/>
      <c r="D13" s="1064"/>
      <c r="E13" s="1064"/>
      <c r="F13" s="1064"/>
      <c r="G13" s="1064"/>
      <c r="H13" s="1064"/>
      <c r="I13" s="1064"/>
      <c r="J13" s="1064"/>
      <c r="K13" s="1064"/>
      <c r="L13" s="1064"/>
      <c r="M13" s="1064"/>
      <c r="N13" s="1064"/>
      <c r="O13" s="1065"/>
    </row>
    <row r="14" spans="1:15" ht="21.75" customHeight="1" thickBot="1">
      <c r="A14" s="1062" t="s">
        <v>76</v>
      </c>
      <c r="B14" s="1063" t="s">
        <v>418</v>
      </c>
      <c r="C14" s="1064">
        <v>886</v>
      </c>
      <c r="D14" s="1064">
        <v>873</v>
      </c>
      <c r="E14" s="1064">
        <v>269</v>
      </c>
      <c r="F14" s="1064">
        <v>769</v>
      </c>
      <c r="G14" s="1064">
        <v>357</v>
      </c>
      <c r="H14" s="1064">
        <v>70</v>
      </c>
      <c r="I14" s="1064"/>
      <c r="J14" s="1064"/>
      <c r="K14" s="1064"/>
      <c r="L14" s="1064">
        <v>161</v>
      </c>
      <c r="M14" s="1064">
        <v>161</v>
      </c>
      <c r="N14" s="1064">
        <v>454</v>
      </c>
      <c r="O14" s="1065">
        <f>SUM(C14:N14)</f>
        <v>4000</v>
      </c>
    </row>
    <row r="15" spans="1:15" ht="24" customHeight="1" thickBot="1">
      <c r="A15" s="1062" t="s">
        <v>77</v>
      </c>
      <c r="B15" s="1069" t="s">
        <v>419</v>
      </c>
      <c r="C15" s="1070">
        <f>SUM(C7:C14)</f>
        <v>3198</v>
      </c>
      <c r="D15" s="1070">
        <f t="shared" ref="D15:N15" si="0">SUM(D6:D14)</f>
        <v>3810</v>
      </c>
      <c r="E15" s="1070">
        <f t="shared" si="0"/>
        <v>3906</v>
      </c>
      <c r="F15" s="1070">
        <f t="shared" si="0"/>
        <v>5406</v>
      </c>
      <c r="G15" s="1070">
        <f t="shared" si="0"/>
        <v>3294</v>
      </c>
      <c r="H15" s="1070">
        <f t="shared" si="0"/>
        <v>3622</v>
      </c>
      <c r="I15" s="1070">
        <f>SUM(I6:I14)</f>
        <v>3198</v>
      </c>
      <c r="J15" s="1070">
        <f t="shared" si="0"/>
        <v>3198</v>
      </c>
      <c r="K15" s="1070">
        <f t="shared" si="0"/>
        <v>3198</v>
      </c>
      <c r="L15" s="1070">
        <f t="shared" si="0"/>
        <v>3198</v>
      </c>
      <c r="M15" s="1070">
        <f t="shared" si="0"/>
        <v>3198</v>
      </c>
      <c r="N15" s="1070">
        <f t="shared" si="0"/>
        <v>4127</v>
      </c>
      <c r="O15" s="1071">
        <f>SUM(O6:O14)</f>
        <v>43353</v>
      </c>
    </row>
    <row r="16" spans="1:15" ht="18" customHeight="1" thickBot="1">
      <c r="A16" s="1062" t="s">
        <v>78</v>
      </c>
      <c r="B16" s="1457" t="s">
        <v>199</v>
      </c>
      <c r="C16" s="1458"/>
      <c r="D16" s="1458"/>
      <c r="E16" s="1458"/>
      <c r="F16" s="1458"/>
      <c r="G16" s="1458"/>
      <c r="H16" s="1458"/>
      <c r="I16" s="1458"/>
      <c r="J16" s="1458"/>
      <c r="K16" s="1458"/>
      <c r="L16" s="1458"/>
      <c r="M16" s="1458"/>
      <c r="N16" s="1458"/>
      <c r="O16" s="1459"/>
    </row>
    <row r="17" spans="1:15" ht="22.5" customHeight="1">
      <c r="A17" s="1062" t="s">
        <v>79</v>
      </c>
      <c r="B17" s="1066" t="s">
        <v>420</v>
      </c>
      <c r="C17" s="1067">
        <v>3198</v>
      </c>
      <c r="D17" s="1067">
        <v>3198</v>
      </c>
      <c r="E17" s="1067">
        <v>3198</v>
      </c>
      <c r="F17" s="1067">
        <v>3198</v>
      </c>
      <c r="G17" s="1067">
        <v>3198</v>
      </c>
      <c r="H17" s="1067">
        <v>3622</v>
      </c>
      <c r="I17" s="1067">
        <v>3198</v>
      </c>
      <c r="J17" s="1067">
        <v>3198</v>
      </c>
      <c r="K17" s="1067">
        <v>3198</v>
      </c>
      <c r="L17" s="1067">
        <v>3198</v>
      </c>
      <c r="M17" s="1067">
        <v>3198</v>
      </c>
      <c r="N17" s="1067">
        <v>3202</v>
      </c>
      <c r="O17" s="1068">
        <f>SUM(C17:N17)</f>
        <v>38804</v>
      </c>
    </row>
    <row r="18" spans="1:15" ht="24.75" customHeight="1">
      <c r="A18" s="1062" t="s">
        <v>421</v>
      </c>
      <c r="B18" s="1063" t="s">
        <v>422</v>
      </c>
      <c r="C18" s="1064"/>
      <c r="D18" s="1064">
        <v>612</v>
      </c>
      <c r="E18" s="1064">
        <v>708</v>
      </c>
      <c r="F18" s="1064">
        <v>684</v>
      </c>
      <c r="G18" s="1064">
        <v>96</v>
      </c>
      <c r="H18" s="1064"/>
      <c r="I18" s="1064"/>
      <c r="J18" s="1064"/>
      <c r="K18" s="1064"/>
      <c r="L18" s="1064"/>
      <c r="M18" s="1064"/>
      <c r="N18" s="1064"/>
      <c r="O18" s="1065">
        <f>SUM(D18:N18)</f>
        <v>2100</v>
      </c>
    </row>
    <row r="19" spans="1:15" ht="24" customHeight="1">
      <c r="A19" s="1062" t="s">
        <v>423</v>
      </c>
      <c r="B19" s="1063" t="s">
        <v>424</v>
      </c>
      <c r="C19" s="1064"/>
      <c r="D19" s="1064"/>
      <c r="E19" s="1064"/>
      <c r="F19" s="1064"/>
      <c r="G19" s="1064"/>
      <c r="H19" s="1064"/>
      <c r="I19" s="1064"/>
      <c r="J19" s="1064"/>
      <c r="K19" s="1064"/>
      <c r="L19" s="1064"/>
      <c r="M19" s="1064"/>
      <c r="N19" s="1064"/>
      <c r="O19" s="1065"/>
    </row>
    <row r="20" spans="1:15" ht="24" customHeight="1">
      <c r="A20" s="1062" t="s">
        <v>425</v>
      </c>
      <c r="B20" s="1063" t="s">
        <v>426</v>
      </c>
      <c r="C20" s="1064"/>
      <c r="D20" s="1064"/>
      <c r="E20" s="1064"/>
      <c r="F20" s="1064">
        <v>1524</v>
      </c>
      <c r="G20" s="1064"/>
      <c r="H20" s="1064"/>
      <c r="I20" s="1064"/>
      <c r="J20" s="1064"/>
      <c r="K20" s="1064"/>
      <c r="L20" s="1064"/>
      <c r="M20" s="1064"/>
      <c r="N20" s="1064">
        <v>925</v>
      </c>
      <c r="O20" s="1065">
        <f>SUM(F20:N20)</f>
        <v>2449</v>
      </c>
    </row>
    <row r="21" spans="1:15" ht="23.25" customHeight="1" thickBot="1">
      <c r="A21" s="1062" t="s">
        <v>427</v>
      </c>
      <c r="B21" s="1072" t="s">
        <v>428</v>
      </c>
      <c r="C21" s="1073"/>
      <c r="D21" s="1073"/>
      <c r="E21" s="1073"/>
      <c r="F21" s="1073"/>
      <c r="G21" s="1073"/>
      <c r="H21" s="1073"/>
      <c r="I21" s="1073"/>
      <c r="J21" s="1073"/>
      <c r="K21" s="1073"/>
      <c r="L21" s="1073"/>
      <c r="M21" s="1073"/>
      <c r="N21" s="1073"/>
      <c r="O21" s="1074"/>
    </row>
    <row r="22" spans="1:15" ht="28.5" customHeight="1" thickBot="1">
      <c r="A22" s="1062" t="s">
        <v>429</v>
      </c>
      <c r="B22" s="1069" t="s">
        <v>430</v>
      </c>
      <c r="C22" s="1075">
        <v>3198</v>
      </c>
      <c r="D22" s="1075">
        <f t="shared" ref="D22:N22" si="1">SUM(D17:D21)</f>
        <v>3810</v>
      </c>
      <c r="E22" s="1075">
        <f t="shared" si="1"/>
        <v>3906</v>
      </c>
      <c r="F22" s="1075">
        <f t="shared" si="1"/>
        <v>5406</v>
      </c>
      <c r="G22" s="1075">
        <f t="shared" si="1"/>
        <v>3294</v>
      </c>
      <c r="H22" s="1070">
        <f t="shared" si="1"/>
        <v>3622</v>
      </c>
      <c r="I22" s="1075">
        <f t="shared" si="1"/>
        <v>3198</v>
      </c>
      <c r="J22" s="1075">
        <f t="shared" si="1"/>
        <v>3198</v>
      </c>
      <c r="K22" s="1075">
        <f t="shared" si="1"/>
        <v>3198</v>
      </c>
      <c r="L22" s="1070">
        <f t="shared" si="1"/>
        <v>3198</v>
      </c>
      <c r="M22" s="1070">
        <f t="shared" si="1"/>
        <v>3198</v>
      </c>
      <c r="N22" s="1070">
        <f t="shared" si="1"/>
        <v>4127</v>
      </c>
      <c r="O22" s="1071">
        <f>SUM(C22:N22)</f>
        <v>43353</v>
      </c>
    </row>
    <row r="23" spans="1:15" ht="18" customHeight="1" thickBot="1">
      <c r="A23" s="1062" t="s">
        <v>431</v>
      </c>
      <c r="B23" s="1076" t="s">
        <v>432</v>
      </c>
      <c r="C23" s="1077">
        <f>C15-C22</f>
        <v>0</v>
      </c>
      <c r="D23" s="1077">
        <f t="shared" ref="D23:N23" si="2">D15-D22</f>
        <v>0</v>
      </c>
      <c r="E23" s="1077">
        <f t="shared" si="2"/>
        <v>0</v>
      </c>
      <c r="F23" s="1077">
        <f t="shared" si="2"/>
        <v>0</v>
      </c>
      <c r="G23" s="1077">
        <f t="shared" si="2"/>
        <v>0</v>
      </c>
      <c r="H23" s="1077">
        <f t="shared" si="2"/>
        <v>0</v>
      </c>
      <c r="I23" s="1077">
        <f t="shared" si="2"/>
        <v>0</v>
      </c>
      <c r="J23" s="1077">
        <f t="shared" si="2"/>
        <v>0</v>
      </c>
      <c r="K23" s="1077">
        <f t="shared" si="2"/>
        <v>0</v>
      </c>
      <c r="L23" s="1077">
        <f t="shared" si="2"/>
        <v>0</v>
      </c>
      <c r="M23" s="1077">
        <f t="shared" si="2"/>
        <v>0</v>
      </c>
      <c r="N23" s="1077">
        <f t="shared" si="2"/>
        <v>0</v>
      </c>
      <c r="O23" s="1077"/>
    </row>
  </sheetData>
  <mergeCells count="4">
    <mergeCell ref="M1:O1"/>
    <mergeCell ref="A2:O2"/>
    <mergeCell ref="B5:O5"/>
    <mergeCell ref="B16:O16"/>
  </mergeCells>
  <phoneticPr fontId="108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18"/>
  <sheetViews>
    <sheetView zoomScaleNormal="100" workbookViewId="0">
      <selection activeCell="C2" sqref="C2:E2"/>
    </sheetView>
  </sheetViews>
  <sheetFormatPr defaultRowHeight="12.75"/>
  <cols>
    <col min="1" max="1" width="21.7109375" customWidth="1"/>
    <col min="2" max="2" width="12" customWidth="1"/>
    <col min="3" max="3" width="14.42578125" customWidth="1"/>
    <col min="4" max="4" width="14.140625" customWidth="1"/>
    <col min="5" max="5" width="12.28515625" customWidth="1"/>
    <col min="6" max="6" width="11.85546875" customWidth="1"/>
    <col min="7" max="7" width="15" customWidth="1"/>
  </cols>
  <sheetData>
    <row r="1" spans="1:7" ht="17.25">
      <c r="A1" s="1464" t="s">
        <v>433</v>
      </c>
      <c r="B1" s="1464"/>
      <c r="C1" s="1464"/>
      <c r="D1" s="1464"/>
      <c r="E1" s="1464"/>
      <c r="F1" s="1464"/>
      <c r="G1" s="1464"/>
    </row>
    <row r="2" spans="1:7" ht="16.5" thickBot="1">
      <c r="A2" s="1078"/>
      <c r="B2" s="1079"/>
      <c r="C2" s="1236"/>
      <c r="D2" s="262"/>
      <c r="E2" s="74"/>
      <c r="F2" s="1079"/>
      <c r="G2" s="1080" t="s">
        <v>2</v>
      </c>
    </row>
    <row r="3" spans="1:7" ht="16.5">
      <c r="A3" s="1465" t="s">
        <v>434</v>
      </c>
      <c r="B3" s="1467" t="s">
        <v>435</v>
      </c>
      <c r="C3" s="1467"/>
      <c r="D3" s="1467"/>
      <c r="E3" s="1468" t="s">
        <v>436</v>
      </c>
      <c r="F3" s="1467"/>
      <c r="G3" s="1469"/>
    </row>
    <row r="4" spans="1:7" ht="17.25" thickBot="1">
      <c r="A4" s="1466"/>
      <c r="B4" s="1081" t="s">
        <v>437</v>
      </c>
      <c r="C4" s="1081" t="s">
        <v>438</v>
      </c>
      <c r="D4" s="1081" t="s">
        <v>439</v>
      </c>
      <c r="E4" s="1082" t="s">
        <v>437</v>
      </c>
      <c r="F4" s="1081" t="s">
        <v>440</v>
      </c>
      <c r="G4" s="1083" t="s">
        <v>439</v>
      </c>
    </row>
    <row r="5" spans="1:7" ht="15">
      <c r="A5" s="1084" t="s">
        <v>441</v>
      </c>
      <c r="B5" s="1085"/>
      <c r="C5" s="1085">
        <v>1192</v>
      </c>
      <c r="D5" s="1085">
        <v>1192</v>
      </c>
      <c r="E5" s="1086">
        <v>330</v>
      </c>
      <c r="F5" s="1086">
        <v>697</v>
      </c>
      <c r="G5" s="1087">
        <v>1027</v>
      </c>
    </row>
    <row r="6" spans="1:7" ht="15">
      <c r="A6" s="1088" t="s">
        <v>442</v>
      </c>
      <c r="B6" s="1089"/>
      <c r="C6" s="1089"/>
      <c r="D6" s="1085"/>
      <c r="E6" s="1090"/>
      <c r="F6" s="1090"/>
      <c r="G6" s="1091"/>
    </row>
    <row r="7" spans="1:7" ht="15">
      <c r="A7" s="1088" t="s">
        <v>443</v>
      </c>
      <c r="B7" s="1089">
        <v>341</v>
      </c>
      <c r="C7" s="1089"/>
      <c r="D7" s="1085">
        <v>341</v>
      </c>
      <c r="E7" s="1090">
        <v>35</v>
      </c>
      <c r="F7" s="1090"/>
      <c r="G7" s="1091">
        <v>35</v>
      </c>
    </row>
    <row r="8" spans="1:7" ht="65.25" customHeight="1">
      <c r="A8" s="1092" t="s">
        <v>444</v>
      </c>
      <c r="B8" s="1093"/>
      <c r="C8" s="1093"/>
      <c r="D8" s="1085"/>
      <c r="E8" s="1094"/>
      <c r="F8" s="1094"/>
      <c r="G8" s="1091"/>
    </row>
    <row r="9" spans="1:7" ht="38.25" customHeight="1" thickBot="1">
      <c r="A9" s="1095" t="s">
        <v>445</v>
      </c>
      <c r="B9" s="1096"/>
      <c r="C9" s="1096"/>
      <c r="D9" s="1096"/>
      <c r="E9" s="1097"/>
      <c r="F9" s="1097"/>
      <c r="G9" s="1098"/>
    </row>
    <row r="10" spans="1:7" ht="16.5" thickBot="1">
      <c r="A10" s="1099" t="s">
        <v>1</v>
      </c>
      <c r="B10" s="1100">
        <f>SUM(B7:B9)</f>
        <v>341</v>
      </c>
      <c r="C10" s="1100">
        <f>SUM(C5:C9)</f>
        <v>1192</v>
      </c>
      <c r="D10" s="1100">
        <f>SUM(D5:D9)</f>
        <v>1533</v>
      </c>
      <c r="E10" s="1100">
        <f>SUM(E5:E9)</f>
        <v>365</v>
      </c>
      <c r="F10" s="1100">
        <f>SUM(F5:F9)</f>
        <v>697</v>
      </c>
      <c r="G10" s="1101">
        <f>SUM(G5:G9)</f>
        <v>1062</v>
      </c>
    </row>
    <row r="11" spans="1:7">
      <c r="A11" s="1078"/>
      <c r="B11" s="1079"/>
      <c r="C11" s="1079"/>
      <c r="D11" s="1079"/>
      <c r="E11" s="1079"/>
      <c r="F11" s="1079"/>
      <c r="G11" s="1079"/>
    </row>
    <row r="12" spans="1:7" ht="17.25">
      <c r="A12" s="1470" t="s">
        <v>446</v>
      </c>
      <c r="B12" s="1470"/>
      <c r="C12" s="1470"/>
      <c r="D12" s="1470"/>
      <c r="E12" s="1470"/>
      <c r="F12" s="1470"/>
      <c r="G12" s="1470"/>
    </row>
    <row r="13" spans="1:7" ht="13.5" thickBot="1">
      <c r="A13" s="1078"/>
      <c r="B13" s="1079"/>
      <c r="C13" s="1079"/>
      <c r="D13" s="1079"/>
      <c r="E13" s="1080"/>
      <c r="F13" s="1079"/>
      <c r="G13" s="1079"/>
    </row>
    <row r="14" spans="1:7">
      <c r="A14" s="1079"/>
      <c r="B14" s="1079"/>
      <c r="C14" s="1462" t="s">
        <v>447</v>
      </c>
      <c r="D14" s="1471" t="s">
        <v>448</v>
      </c>
      <c r="E14" s="1102"/>
      <c r="F14" s="1473"/>
      <c r="G14" s="1473"/>
    </row>
    <row r="15" spans="1:7" ht="13.5" thickBot="1">
      <c r="A15" s="1079"/>
      <c r="B15" s="1079"/>
      <c r="C15" s="1463"/>
      <c r="D15" s="1472"/>
      <c r="E15" s="1103"/>
      <c r="F15" s="1473"/>
      <c r="G15" s="1473"/>
    </row>
    <row r="16" spans="1:7" ht="15">
      <c r="A16" s="1079"/>
      <c r="B16" s="1079"/>
      <c r="C16" s="1104" t="s">
        <v>449</v>
      </c>
      <c r="D16" s="1105"/>
      <c r="E16" s="1106"/>
      <c r="F16" s="1460"/>
      <c r="G16" s="1460"/>
    </row>
    <row r="17" spans="1:7" ht="15.75" thickBot="1">
      <c r="A17" s="1079"/>
      <c r="B17" s="1079"/>
      <c r="C17" s="1107" t="s">
        <v>450</v>
      </c>
      <c r="D17" s="1108"/>
      <c r="E17" s="1106"/>
      <c r="F17" s="1460"/>
      <c r="G17" s="1460"/>
    </row>
    <row r="18" spans="1:7" ht="16.5" thickBot="1">
      <c r="A18" s="1109"/>
      <c r="B18" s="1109"/>
      <c r="C18" s="1110" t="s">
        <v>1</v>
      </c>
      <c r="D18" s="1101"/>
      <c r="E18" s="1111"/>
      <c r="F18" s="1461"/>
      <c r="G18" s="1461"/>
    </row>
  </sheetData>
  <mergeCells count="11">
    <mergeCell ref="F16:G16"/>
    <mergeCell ref="F17:G17"/>
    <mergeCell ref="F18:G18"/>
    <mergeCell ref="C14:C15"/>
    <mergeCell ref="A1:G1"/>
    <mergeCell ref="A3:A4"/>
    <mergeCell ref="B3:D3"/>
    <mergeCell ref="E3:G3"/>
    <mergeCell ref="A12:G12"/>
    <mergeCell ref="D14:D15"/>
    <mergeCell ref="F14:G15"/>
  </mergeCells>
  <phoneticPr fontId="108" type="noConversion"/>
  <pageMargins left="0.7" right="0.7" top="0.75" bottom="0.75" header="0.3" footer="0.3"/>
  <pageSetup paperSize="9" scale="8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29"/>
  <sheetViews>
    <sheetView workbookViewId="0">
      <selection activeCell="B1" sqref="B1"/>
    </sheetView>
  </sheetViews>
  <sheetFormatPr defaultRowHeight="12.75"/>
  <cols>
    <col min="2" max="2" width="24.7109375" customWidth="1"/>
    <col min="3" max="3" width="10.5703125" customWidth="1"/>
    <col min="4" max="4" width="10.85546875" customWidth="1"/>
    <col min="6" max="6" width="13.5703125" customWidth="1"/>
  </cols>
  <sheetData>
    <row r="1" spans="1:6" ht="15.75">
      <c r="B1" s="1236"/>
      <c r="C1" s="262"/>
      <c r="D1" s="74"/>
      <c r="E1" s="1474" t="s">
        <v>451</v>
      </c>
      <c r="F1" s="1474"/>
    </row>
    <row r="2" spans="1:6" ht="17.25">
      <c r="A2" s="1475" t="s">
        <v>452</v>
      </c>
      <c r="B2" s="1475"/>
      <c r="C2" s="1475"/>
      <c r="D2" s="1475"/>
      <c r="E2" s="1475"/>
      <c r="F2" s="1475"/>
    </row>
    <row r="3" spans="1:6" ht="14.25">
      <c r="A3" s="1476" t="s">
        <v>453</v>
      </c>
      <c r="B3" s="1476"/>
      <c r="C3" s="1476"/>
      <c r="D3" s="1476"/>
      <c r="E3" s="1476"/>
      <c r="F3" s="1476"/>
    </row>
    <row r="4" spans="1:6" ht="14.25">
      <c r="A4" s="1112"/>
      <c r="B4" s="1112"/>
      <c r="C4" s="1112"/>
      <c r="D4" s="1112"/>
      <c r="E4" s="1112"/>
      <c r="F4" s="1112"/>
    </row>
    <row r="5" spans="1:6" ht="15.75">
      <c r="A5" s="1113" t="s">
        <v>454</v>
      </c>
      <c r="B5" s="1114"/>
      <c r="C5" s="1114"/>
      <c r="D5" s="1114"/>
      <c r="E5" s="1114"/>
      <c r="F5" s="1114"/>
    </row>
    <row r="6" spans="1:6" ht="15.75">
      <c r="A6" s="1114"/>
      <c r="B6" s="1114"/>
      <c r="C6" s="1114"/>
      <c r="D6" s="1114"/>
      <c r="E6" s="1114"/>
      <c r="F6" s="1114"/>
    </row>
    <row r="7" spans="1:6" ht="15.75">
      <c r="A7" s="1113" t="s">
        <v>455</v>
      </c>
      <c r="B7" s="1114"/>
      <c r="C7" s="1114"/>
      <c r="D7" s="1114"/>
      <c r="E7" s="1114"/>
      <c r="F7" s="1114"/>
    </row>
    <row r="8" spans="1:6" ht="15.75">
      <c r="A8" s="1113"/>
      <c r="B8" s="1114"/>
      <c r="C8" s="1114"/>
      <c r="D8" s="1114"/>
      <c r="E8" s="1114"/>
      <c r="F8" s="1114"/>
    </row>
    <row r="9" spans="1:6" ht="15">
      <c r="A9" s="1115" t="s">
        <v>456</v>
      </c>
      <c r="B9" s="1116"/>
      <c r="C9" s="1116"/>
      <c r="D9" s="1116"/>
      <c r="E9" s="1116"/>
      <c r="F9" s="1117"/>
    </row>
    <row r="10" spans="1:6" ht="15">
      <c r="A10" s="1115"/>
      <c r="B10" s="1116"/>
      <c r="C10" s="1116"/>
      <c r="D10" s="1116"/>
      <c r="E10" s="1116"/>
      <c r="F10" s="1117"/>
    </row>
    <row r="11" spans="1:6" ht="15">
      <c r="A11" s="1115" t="s">
        <v>457</v>
      </c>
      <c r="B11" s="1116"/>
      <c r="C11" s="1116"/>
      <c r="D11" s="1116"/>
      <c r="E11" s="1116"/>
    </row>
    <row r="12" spans="1:6" ht="13.5" thickBot="1"/>
    <row r="13" spans="1:6" ht="39" thickBot="1">
      <c r="A13" s="1118" t="s">
        <v>383</v>
      </c>
      <c r="B13" s="1119" t="s">
        <v>458</v>
      </c>
      <c r="C13" s="1120" t="s">
        <v>459</v>
      </c>
      <c r="D13" s="1120" t="s">
        <v>460</v>
      </c>
      <c r="E13" s="1120" t="s">
        <v>461</v>
      </c>
      <c r="F13" s="1121" t="s">
        <v>20</v>
      </c>
    </row>
    <row r="14" spans="1:6" ht="30" customHeight="1">
      <c r="A14" s="1122" t="s">
        <v>29</v>
      </c>
      <c r="B14" s="1123" t="s">
        <v>462</v>
      </c>
      <c r="C14" s="1124"/>
      <c r="D14" s="1124"/>
      <c r="E14" s="1124"/>
      <c r="F14" s="1125">
        <v>0</v>
      </c>
    </row>
    <row r="15" spans="1:6" ht="37.5" customHeight="1">
      <c r="A15" s="1126" t="s">
        <v>30</v>
      </c>
      <c r="B15" s="1127" t="s">
        <v>463</v>
      </c>
      <c r="C15" s="1128"/>
      <c r="D15" s="1128"/>
      <c r="E15" s="1128"/>
      <c r="F15" s="1129">
        <v>0</v>
      </c>
    </row>
    <row r="16" spans="1:6" ht="39" customHeight="1">
      <c r="A16" s="1126" t="s">
        <v>10</v>
      </c>
      <c r="B16" s="1127" t="s">
        <v>464</v>
      </c>
      <c r="C16" s="1128"/>
      <c r="D16" s="1128"/>
      <c r="E16" s="1128"/>
      <c r="F16" s="1129">
        <v>0</v>
      </c>
    </row>
    <row r="17" spans="1:6" ht="31.5" customHeight="1">
      <c r="A17" s="1126" t="s">
        <v>11</v>
      </c>
      <c r="B17" s="1127" t="s">
        <v>465</v>
      </c>
      <c r="C17" s="1128"/>
      <c r="D17" s="1128"/>
      <c r="E17" s="1128"/>
      <c r="F17" s="1129">
        <v>0</v>
      </c>
    </row>
    <row r="18" spans="1:6" ht="39.75" customHeight="1">
      <c r="A18" s="1126" t="s">
        <v>12</v>
      </c>
      <c r="B18" s="1127" t="s">
        <v>466</v>
      </c>
      <c r="C18" s="1128"/>
      <c r="D18" s="1128"/>
      <c r="E18" s="1128"/>
      <c r="F18" s="1129">
        <v>0</v>
      </c>
    </row>
    <row r="19" spans="1:6" ht="30" customHeight="1" thickBot="1">
      <c r="A19" s="1130" t="s">
        <v>13</v>
      </c>
      <c r="B19" s="1131" t="s">
        <v>467</v>
      </c>
      <c r="C19" s="1132"/>
      <c r="D19" s="1132"/>
      <c r="E19" s="1132"/>
      <c r="F19" s="1133">
        <v>0</v>
      </c>
    </row>
    <row r="20" spans="1:6" ht="15" thickBot="1">
      <c r="A20" s="1134" t="s">
        <v>14</v>
      </c>
      <c r="B20" s="1135" t="s">
        <v>20</v>
      </c>
      <c r="C20" s="1136">
        <v>0</v>
      </c>
      <c r="D20" s="1136">
        <v>0</v>
      </c>
      <c r="E20" s="1136">
        <v>0</v>
      </c>
      <c r="F20" s="1137">
        <v>0</v>
      </c>
    </row>
    <row r="21" spans="1:6">
      <c r="A21" s="1117"/>
      <c r="B21" s="1117"/>
      <c r="C21" s="1117"/>
      <c r="D21" s="1117"/>
      <c r="E21" s="1117"/>
      <c r="F21" s="1117"/>
    </row>
    <row r="22" spans="1:6">
      <c r="A22" s="1117"/>
      <c r="B22" s="1117"/>
      <c r="C22" s="1117"/>
      <c r="D22" s="1117"/>
      <c r="E22" s="1117"/>
      <c r="F22" s="1117"/>
    </row>
    <row r="23" spans="1:6">
      <c r="A23" s="1117"/>
      <c r="B23" s="1117"/>
      <c r="C23" s="1117"/>
      <c r="D23" s="1117"/>
      <c r="E23" s="1117"/>
      <c r="F23" s="1117"/>
    </row>
    <row r="24" spans="1:6" ht="15.75">
      <c r="A24" s="1114" t="s">
        <v>468</v>
      </c>
      <c r="B24" s="1117"/>
      <c r="C24" s="1117"/>
      <c r="D24" s="1117"/>
      <c r="E24" s="1117"/>
      <c r="F24" s="1117"/>
    </row>
    <row r="25" spans="1:6">
      <c r="A25" s="1117"/>
      <c r="B25" s="1117"/>
      <c r="C25" s="1117"/>
      <c r="D25" s="1117"/>
      <c r="E25" s="1117"/>
      <c r="F25" s="1117"/>
    </row>
    <row r="26" spans="1:6">
      <c r="A26" s="1117"/>
      <c r="B26" s="1117"/>
      <c r="C26" s="1117"/>
      <c r="D26" s="1117"/>
      <c r="E26" s="1117"/>
      <c r="F26" s="1117"/>
    </row>
    <row r="29" spans="1:6" ht="13.5">
      <c r="C29" s="1138"/>
      <c r="D29" s="1139" t="s">
        <v>469</v>
      </c>
      <c r="E29" s="1138"/>
    </row>
  </sheetData>
  <mergeCells count="3">
    <mergeCell ref="E1:F1"/>
    <mergeCell ref="A2:F2"/>
    <mergeCell ref="A3:F3"/>
  </mergeCells>
  <phoneticPr fontId="10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62"/>
  <sheetViews>
    <sheetView zoomScaleNormal="100" workbookViewId="0">
      <selection activeCell="G4" sqref="G4"/>
    </sheetView>
  </sheetViews>
  <sheetFormatPr defaultRowHeight="15.75"/>
  <cols>
    <col min="1" max="1" width="5.28515625" style="112" customWidth="1"/>
    <col min="2" max="3" width="5.140625" style="117" customWidth="1"/>
    <col min="4" max="4" width="24.42578125" style="118" customWidth="1"/>
    <col min="5" max="5" width="6.42578125" style="1" customWidth="1"/>
    <col min="6" max="7" width="7.140625" style="1" customWidth="1"/>
    <col min="8" max="8" width="6.7109375" style="74" customWidth="1"/>
    <col min="9" max="10" width="7.5703125" style="74" customWidth="1"/>
    <col min="11" max="13" width="6.7109375" style="74" customWidth="1"/>
    <col min="14" max="14" width="7.28515625" style="74" customWidth="1"/>
    <col min="15" max="15" width="8" style="74" customWidth="1"/>
    <col min="16" max="16" width="4.7109375" style="1" customWidth="1"/>
    <col min="17" max="17" width="15.42578125" style="1" customWidth="1"/>
    <col min="18" max="16384" width="9.140625" style="1"/>
  </cols>
  <sheetData>
    <row r="1" spans="1:17" ht="21" customHeight="1">
      <c r="A1" s="1288" t="s">
        <v>345</v>
      </c>
      <c r="B1" s="1289"/>
      <c r="C1" s="1289"/>
      <c r="D1" s="1289"/>
      <c r="E1" s="1289"/>
      <c r="F1" s="1289"/>
      <c r="G1" s="1289"/>
      <c r="H1" s="1289"/>
      <c r="I1" s="1289"/>
      <c r="J1" s="1289"/>
      <c r="K1" s="1289"/>
      <c r="L1" s="1289"/>
      <c r="M1" s="1289"/>
      <c r="N1" s="1289"/>
      <c r="O1" s="1289"/>
    </row>
    <row r="2" spans="1:17" ht="21.75" customHeight="1">
      <c r="A2" s="1288" t="s">
        <v>306</v>
      </c>
      <c r="B2" s="1289"/>
      <c r="C2" s="1289"/>
      <c r="D2" s="1289"/>
      <c r="E2" s="1289"/>
      <c r="F2" s="1289"/>
      <c r="G2" s="1289"/>
      <c r="H2" s="1289"/>
      <c r="I2" s="1289"/>
      <c r="J2" s="1289"/>
      <c r="K2" s="1289"/>
      <c r="L2" s="1289"/>
      <c r="M2" s="1289"/>
      <c r="N2" s="1289"/>
      <c r="O2" s="1289"/>
    </row>
    <row r="3" spans="1:17" ht="24.75" customHeight="1">
      <c r="A3" s="1295" t="s">
        <v>8</v>
      </c>
      <c r="B3" s="1295"/>
      <c r="C3" s="1295"/>
      <c r="D3" s="1295"/>
      <c r="E3" s="1295"/>
      <c r="F3" s="1295"/>
      <c r="G3" s="1295"/>
      <c r="H3" s="1295"/>
      <c r="I3" s="1295"/>
      <c r="J3" s="1295"/>
      <c r="K3" s="1295"/>
      <c r="L3" s="1295"/>
      <c r="M3" s="1295"/>
      <c r="N3" s="1295"/>
      <c r="O3" s="1295"/>
      <c r="P3" s="3"/>
    </row>
    <row r="4" spans="1:17" ht="14.25" customHeight="1" thickBot="1">
      <c r="A4" s="1297" t="s">
        <v>279</v>
      </c>
      <c r="B4" s="1297"/>
      <c r="C4" s="1298"/>
      <c r="D4" s="119"/>
      <c r="G4" s="1236"/>
      <c r="H4" s="262"/>
      <c r="O4" s="123" t="s">
        <v>2</v>
      </c>
      <c r="P4" s="3"/>
    </row>
    <row r="5" spans="1:17" s="2" customFormat="1" ht="48.75" customHeight="1" thickBot="1">
      <c r="A5" s="1296" t="s">
        <v>4</v>
      </c>
      <c r="B5" s="1247"/>
      <c r="C5" s="1247"/>
      <c r="D5" s="1248"/>
      <c r="E5" s="1301" t="s">
        <v>366</v>
      </c>
      <c r="F5" s="1302"/>
      <c r="G5" s="1303"/>
      <c r="H5" s="1269" t="s">
        <v>83</v>
      </c>
      <c r="I5" s="1270"/>
      <c r="J5" s="1271"/>
      <c r="K5" s="1269" t="s">
        <v>84</v>
      </c>
      <c r="L5" s="1270"/>
      <c r="M5" s="1271"/>
      <c r="N5" s="1299" t="s">
        <v>98</v>
      </c>
      <c r="O5" s="1300"/>
      <c r="P5" s="424"/>
    </row>
    <row r="6" spans="1:17" s="2" customFormat="1" ht="48.75" customHeight="1" thickBot="1">
      <c r="A6" s="432"/>
      <c r="B6" s="303"/>
      <c r="C6" s="303"/>
      <c r="D6" s="303"/>
      <c r="E6" s="433" t="s">
        <v>363</v>
      </c>
      <c r="F6" s="652" t="s">
        <v>364</v>
      </c>
      <c r="G6" s="653" t="s">
        <v>374</v>
      </c>
      <c r="H6" s="669" t="s">
        <v>365</v>
      </c>
      <c r="I6" s="670" t="s">
        <v>361</v>
      </c>
      <c r="J6" s="671" t="s">
        <v>374</v>
      </c>
      <c r="K6" s="669" t="s">
        <v>365</v>
      </c>
      <c r="L6" s="670" t="s">
        <v>361</v>
      </c>
      <c r="M6" s="671" t="s">
        <v>374</v>
      </c>
      <c r="N6" s="338" t="s">
        <v>365</v>
      </c>
      <c r="O6" s="339" t="s">
        <v>375</v>
      </c>
      <c r="P6" s="424"/>
    </row>
    <row r="7" spans="1:17" s="73" customFormat="1" ht="33" customHeight="1" thickBot="1">
      <c r="A7" s="340" t="s">
        <v>29</v>
      </c>
      <c r="B7" s="1290" t="s">
        <v>142</v>
      </c>
      <c r="C7" s="1290"/>
      <c r="D7" s="1290"/>
      <c r="E7" s="434">
        <v>38380</v>
      </c>
      <c r="F7" s="654">
        <v>38380</v>
      </c>
      <c r="G7" s="655">
        <v>38804</v>
      </c>
      <c r="H7" s="672">
        <v>36500</v>
      </c>
      <c r="I7" s="654">
        <v>36500</v>
      </c>
      <c r="J7" s="655">
        <v>36924</v>
      </c>
      <c r="K7" s="672">
        <v>1880</v>
      </c>
      <c r="L7" s="654">
        <v>1880</v>
      </c>
      <c r="M7" s="655">
        <v>1880</v>
      </c>
      <c r="N7" s="341">
        <v>0</v>
      </c>
      <c r="O7" s="342">
        <v>0</v>
      </c>
      <c r="P7" s="425"/>
      <c r="Q7" s="248"/>
    </row>
    <row r="8" spans="1:17" s="5" customFormat="1" ht="33" customHeight="1">
      <c r="A8" s="343"/>
      <c r="B8" s="344" t="s">
        <v>45</v>
      </c>
      <c r="C8" s="344"/>
      <c r="D8" s="345" t="s">
        <v>0</v>
      </c>
      <c r="E8" s="435">
        <v>12136</v>
      </c>
      <c r="F8" s="656">
        <v>12136</v>
      </c>
      <c r="G8" s="657">
        <v>12239</v>
      </c>
      <c r="H8" s="673">
        <v>12136</v>
      </c>
      <c r="I8" s="674">
        <v>12136</v>
      </c>
      <c r="J8" s="675">
        <v>12239</v>
      </c>
      <c r="K8" s="673"/>
      <c r="L8" s="674"/>
      <c r="M8" s="675"/>
      <c r="N8" s="442"/>
      <c r="O8" s="346"/>
      <c r="Q8" s="248"/>
    </row>
    <row r="9" spans="1:17" s="5" customFormat="1" ht="33" customHeight="1">
      <c r="A9" s="347"/>
      <c r="B9" s="348" t="s">
        <v>46</v>
      </c>
      <c r="C9" s="348"/>
      <c r="D9" s="350" t="s">
        <v>143</v>
      </c>
      <c r="E9" s="435">
        <v>3117</v>
      </c>
      <c r="F9" s="656">
        <v>3117</v>
      </c>
      <c r="G9" s="657">
        <v>3144</v>
      </c>
      <c r="H9" s="676">
        <v>3117</v>
      </c>
      <c r="I9" s="677">
        <v>3117</v>
      </c>
      <c r="J9" s="678">
        <v>3144</v>
      </c>
      <c r="K9" s="676"/>
      <c r="L9" s="677"/>
      <c r="M9" s="678"/>
      <c r="N9" s="352"/>
      <c r="O9" s="349"/>
      <c r="Q9" s="380"/>
    </row>
    <row r="10" spans="1:17" s="5" customFormat="1" ht="33" customHeight="1">
      <c r="A10" s="347"/>
      <c r="B10" s="348" t="s">
        <v>47</v>
      </c>
      <c r="C10" s="348"/>
      <c r="D10" s="350" t="s">
        <v>144</v>
      </c>
      <c r="E10" s="435">
        <v>12266</v>
      </c>
      <c r="F10" s="656">
        <v>12266</v>
      </c>
      <c r="G10" s="657">
        <v>12512</v>
      </c>
      <c r="H10" s="676">
        <v>11809</v>
      </c>
      <c r="I10" s="677">
        <v>11809</v>
      </c>
      <c r="J10" s="678">
        <v>12055</v>
      </c>
      <c r="K10" s="676">
        <v>457</v>
      </c>
      <c r="L10" s="677">
        <v>457</v>
      </c>
      <c r="M10" s="678">
        <v>457</v>
      </c>
      <c r="N10" s="352"/>
      <c r="O10" s="349"/>
      <c r="P10" s="426"/>
      <c r="Q10" s="248"/>
    </row>
    <row r="11" spans="1:17" s="5" customFormat="1" ht="33" customHeight="1">
      <c r="A11" s="347"/>
      <c r="B11" s="348" t="s">
        <v>60</v>
      </c>
      <c r="C11" s="348"/>
      <c r="D11" s="350" t="s">
        <v>145</v>
      </c>
      <c r="E11" s="435">
        <v>1771</v>
      </c>
      <c r="F11" s="656">
        <v>1671</v>
      </c>
      <c r="G11" s="657">
        <v>1719</v>
      </c>
      <c r="H11" s="676">
        <v>1221</v>
      </c>
      <c r="I11" s="677">
        <v>1221</v>
      </c>
      <c r="J11" s="678">
        <v>1269</v>
      </c>
      <c r="K11" s="676">
        <v>550</v>
      </c>
      <c r="L11" s="677">
        <v>450</v>
      </c>
      <c r="M11" s="678">
        <v>450</v>
      </c>
      <c r="N11" s="352"/>
      <c r="O11" s="349"/>
      <c r="Q11" s="248"/>
    </row>
    <row r="12" spans="1:17" s="5" customFormat="1" ht="33" customHeight="1">
      <c r="A12" s="347"/>
      <c r="B12" s="348" t="s">
        <v>61</v>
      </c>
      <c r="C12" s="348"/>
      <c r="D12" s="351" t="s">
        <v>147</v>
      </c>
      <c r="E12" s="435">
        <v>9090</v>
      </c>
      <c r="F12" s="656">
        <v>9190</v>
      </c>
      <c r="G12" s="657">
        <v>9190</v>
      </c>
      <c r="H12" s="676">
        <v>8217</v>
      </c>
      <c r="I12" s="677">
        <v>8217</v>
      </c>
      <c r="J12" s="678">
        <v>8217</v>
      </c>
      <c r="K12" s="676">
        <v>873</v>
      </c>
      <c r="L12" s="677">
        <v>973</v>
      </c>
      <c r="M12" s="678">
        <v>973</v>
      </c>
      <c r="N12" s="352"/>
      <c r="O12" s="349"/>
      <c r="Q12" s="248"/>
    </row>
    <row r="13" spans="1:17" s="5" customFormat="1" ht="33" customHeight="1">
      <c r="A13" s="347"/>
      <c r="B13" s="353"/>
      <c r="C13" s="348" t="s">
        <v>146</v>
      </c>
      <c r="D13" s="354" t="s">
        <v>148</v>
      </c>
      <c r="E13" s="435"/>
      <c r="F13" s="656"/>
      <c r="G13" s="657"/>
      <c r="H13" s="676"/>
      <c r="I13" s="677"/>
      <c r="J13" s="678"/>
      <c r="K13" s="676"/>
      <c r="L13" s="677"/>
      <c r="M13" s="678"/>
      <c r="N13" s="352"/>
      <c r="O13" s="349"/>
      <c r="Q13" s="248"/>
    </row>
    <row r="14" spans="1:17" s="5" customFormat="1" ht="33" customHeight="1">
      <c r="A14" s="347"/>
      <c r="B14" s="348"/>
      <c r="C14" s="348" t="s">
        <v>149</v>
      </c>
      <c r="D14" s="350" t="s">
        <v>151</v>
      </c>
      <c r="E14" s="435">
        <v>873</v>
      </c>
      <c r="F14" s="656">
        <v>973</v>
      </c>
      <c r="G14" s="657">
        <v>973</v>
      </c>
      <c r="H14" s="676"/>
      <c r="I14" s="677"/>
      <c r="J14" s="678"/>
      <c r="K14" s="676">
        <v>873</v>
      </c>
      <c r="L14" s="677">
        <v>973</v>
      </c>
      <c r="M14" s="678">
        <v>973</v>
      </c>
      <c r="N14" s="352"/>
      <c r="O14" s="349"/>
      <c r="Q14" s="248"/>
    </row>
    <row r="15" spans="1:17" s="5" customFormat="1" ht="33" customHeight="1">
      <c r="A15" s="355"/>
      <c r="B15" s="356"/>
      <c r="C15" s="348" t="s">
        <v>150</v>
      </c>
      <c r="D15" s="366" t="s">
        <v>152</v>
      </c>
      <c r="E15" s="435">
        <v>8217</v>
      </c>
      <c r="F15" s="656">
        <v>8217</v>
      </c>
      <c r="G15" s="657">
        <v>8217</v>
      </c>
      <c r="H15" s="676">
        <v>8217</v>
      </c>
      <c r="I15" s="677">
        <v>8217</v>
      </c>
      <c r="J15" s="678">
        <v>8217</v>
      </c>
      <c r="K15" s="676"/>
      <c r="L15" s="677"/>
      <c r="M15" s="678"/>
      <c r="N15" s="352"/>
      <c r="O15" s="349"/>
      <c r="Q15" s="248"/>
    </row>
    <row r="16" spans="1:17" s="5" customFormat="1" ht="33" customHeight="1">
      <c r="A16" s="347"/>
      <c r="B16" s="348"/>
      <c r="C16" s="348" t="s">
        <v>153</v>
      </c>
      <c r="D16" s="350" t="s">
        <v>155</v>
      </c>
      <c r="E16" s="435"/>
      <c r="F16" s="656"/>
      <c r="G16" s="657"/>
      <c r="H16" s="676"/>
      <c r="I16" s="677"/>
      <c r="J16" s="678"/>
      <c r="K16" s="676"/>
      <c r="L16" s="677"/>
      <c r="M16" s="678"/>
      <c r="N16" s="352"/>
      <c r="O16" s="349"/>
      <c r="Q16" s="248"/>
    </row>
    <row r="17" spans="1:17" s="5" customFormat="1" ht="33" customHeight="1" thickBot="1">
      <c r="A17" s="357"/>
      <c r="B17" s="358"/>
      <c r="C17" s="358" t="s">
        <v>154</v>
      </c>
      <c r="D17" s="359" t="s">
        <v>156</v>
      </c>
      <c r="E17" s="435"/>
      <c r="F17" s="658"/>
      <c r="G17" s="659"/>
      <c r="H17" s="679"/>
      <c r="I17" s="667"/>
      <c r="J17" s="668"/>
      <c r="K17" s="679"/>
      <c r="L17" s="667"/>
      <c r="M17" s="668"/>
      <c r="N17" s="443"/>
      <c r="O17" s="360"/>
      <c r="Q17" s="248"/>
    </row>
    <row r="18" spans="1:17" s="5" customFormat="1" ht="33" customHeight="1" thickBot="1">
      <c r="A18" s="340" t="s">
        <v>30</v>
      </c>
      <c r="B18" s="1290" t="s">
        <v>157</v>
      </c>
      <c r="C18" s="1290"/>
      <c r="D18" s="1290"/>
      <c r="E18" s="436">
        <v>1600</v>
      </c>
      <c r="F18" s="660">
        <v>2100</v>
      </c>
      <c r="G18" s="661">
        <v>2100</v>
      </c>
      <c r="H18" s="680">
        <v>1000</v>
      </c>
      <c r="I18" s="660">
        <v>1500</v>
      </c>
      <c r="J18" s="661">
        <v>1500</v>
      </c>
      <c r="K18" s="680">
        <v>600</v>
      </c>
      <c r="L18" s="660">
        <v>600</v>
      </c>
      <c r="M18" s="661">
        <v>600</v>
      </c>
      <c r="N18" s="361">
        <v>0</v>
      </c>
      <c r="O18" s="362">
        <v>0</v>
      </c>
      <c r="Q18" s="248"/>
    </row>
    <row r="19" spans="1:17" s="5" customFormat="1" ht="33" customHeight="1">
      <c r="A19" s="343"/>
      <c r="B19" s="344" t="s">
        <v>48</v>
      </c>
      <c r="C19" s="1272" t="s">
        <v>158</v>
      </c>
      <c r="D19" s="1272"/>
      <c r="E19" s="435"/>
      <c r="F19" s="662"/>
      <c r="G19" s="657"/>
      <c r="H19" s="673"/>
      <c r="I19" s="674"/>
      <c r="J19" s="675"/>
      <c r="K19" s="673"/>
      <c r="L19" s="674"/>
      <c r="M19" s="675"/>
      <c r="N19" s="442"/>
      <c r="O19" s="346"/>
      <c r="Q19" s="248"/>
    </row>
    <row r="20" spans="1:17" s="5" customFormat="1" ht="33" customHeight="1">
      <c r="A20" s="347"/>
      <c r="B20" s="348" t="s">
        <v>49</v>
      </c>
      <c r="C20" s="1293" t="s">
        <v>159</v>
      </c>
      <c r="D20" s="1293"/>
      <c r="E20" s="435">
        <v>1000</v>
      </c>
      <c r="F20" s="656">
        <v>1500</v>
      </c>
      <c r="G20" s="657">
        <v>1500</v>
      </c>
      <c r="H20" s="676">
        <v>1000</v>
      </c>
      <c r="I20" s="677">
        <v>1500</v>
      </c>
      <c r="J20" s="678">
        <v>1500</v>
      </c>
      <c r="K20" s="676"/>
      <c r="L20" s="677"/>
      <c r="M20" s="678"/>
      <c r="N20" s="352"/>
      <c r="O20" s="349"/>
      <c r="Q20" s="248"/>
    </row>
    <row r="21" spans="1:17" s="5" customFormat="1" ht="33" customHeight="1">
      <c r="A21" s="363"/>
      <c r="B21" s="348" t="s">
        <v>50</v>
      </c>
      <c r="C21" s="1294" t="s">
        <v>160</v>
      </c>
      <c r="D21" s="1294"/>
      <c r="E21" s="435">
        <v>600</v>
      </c>
      <c r="F21" s="656">
        <v>600</v>
      </c>
      <c r="G21" s="657">
        <v>600</v>
      </c>
      <c r="H21" s="676"/>
      <c r="I21" s="677"/>
      <c r="J21" s="678"/>
      <c r="K21" s="676">
        <v>600</v>
      </c>
      <c r="L21" s="677">
        <v>600</v>
      </c>
      <c r="M21" s="678">
        <v>600</v>
      </c>
      <c r="N21" s="352"/>
      <c r="O21" s="349"/>
      <c r="Q21" s="248"/>
    </row>
    <row r="22" spans="1:17" s="5" customFormat="1" ht="33" customHeight="1">
      <c r="A22" s="364"/>
      <c r="B22" s="365"/>
      <c r="C22" s="365" t="s">
        <v>161</v>
      </c>
      <c r="D22" s="366" t="s">
        <v>151</v>
      </c>
      <c r="E22" s="435">
        <v>600</v>
      </c>
      <c r="F22" s="656">
        <v>600</v>
      </c>
      <c r="G22" s="657">
        <v>600</v>
      </c>
      <c r="H22" s="676"/>
      <c r="I22" s="677"/>
      <c r="J22" s="678"/>
      <c r="K22" s="676">
        <v>600</v>
      </c>
      <c r="L22" s="677">
        <v>600</v>
      </c>
      <c r="M22" s="678">
        <v>600</v>
      </c>
      <c r="N22" s="352"/>
      <c r="O22" s="349"/>
      <c r="Q22" s="248"/>
    </row>
    <row r="23" spans="1:17" s="5" customFormat="1" ht="33" customHeight="1">
      <c r="A23" s="364"/>
      <c r="B23" s="365"/>
      <c r="C23" s="365" t="s">
        <v>162</v>
      </c>
      <c r="D23" s="366" t="s">
        <v>152</v>
      </c>
      <c r="E23" s="435"/>
      <c r="F23" s="656"/>
      <c r="G23" s="657"/>
      <c r="H23" s="676"/>
      <c r="I23" s="677"/>
      <c r="J23" s="678"/>
      <c r="K23" s="676"/>
      <c r="L23" s="677"/>
      <c r="M23" s="678"/>
      <c r="N23" s="352"/>
      <c r="O23" s="349"/>
      <c r="Q23" s="248"/>
    </row>
    <row r="24" spans="1:17" s="5" customFormat="1" ht="33" customHeight="1">
      <c r="A24" s="363"/>
      <c r="B24" s="366"/>
      <c r="C24" s="365" t="s">
        <v>163</v>
      </c>
      <c r="D24" s="366" t="s">
        <v>155</v>
      </c>
      <c r="E24" s="437"/>
      <c r="F24" s="663"/>
      <c r="G24" s="664"/>
      <c r="H24" s="676"/>
      <c r="I24" s="677"/>
      <c r="J24" s="678"/>
      <c r="K24" s="676"/>
      <c r="L24" s="677"/>
      <c r="M24" s="678"/>
      <c r="N24" s="352"/>
      <c r="O24" s="349"/>
      <c r="Q24" s="248"/>
    </row>
    <row r="25" spans="1:17" s="5" customFormat="1" ht="33" customHeight="1" thickBot="1">
      <c r="A25" s="367"/>
      <c r="B25" s="368"/>
      <c r="C25" s="369" t="s">
        <v>302</v>
      </c>
      <c r="D25" s="368" t="s">
        <v>303</v>
      </c>
      <c r="E25" s="439"/>
      <c r="F25" s="658"/>
      <c r="G25" s="659"/>
      <c r="H25" s="679"/>
      <c r="I25" s="681"/>
      <c r="J25" s="682"/>
      <c r="K25" s="684"/>
      <c r="L25" s="681"/>
      <c r="M25" s="682"/>
      <c r="N25" s="370"/>
      <c r="O25" s="371"/>
      <c r="Q25" s="248"/>
    </row>
    <row r="26" spans="1:17" s="5" customFormat="1" ht="33" customHeight="1" thickBot="1">
      <c r="A26" s="340" t="s">
        <v>10</v>
      </c>
      <c r="B26" s="1290" t="s">
        <v>164</v>
      </c>
      <c r="C26" s="1290"/>
      <c r="D26" s="1290"/>
      <c r="E26" s="436">
        <v>1258</v>
      </c>
      <c r="F26" s="660">
        <v>2258</v>
      </c>
      <c r="G26" s="661">
        <v>2449</v>
      </c>
      <c r="H26" s="680">
        <v>1258</v>
      </c>
      <c r="I26" s="660">
        <v>2258</v>
      </c>
      <c r="J26" s="661">
        <v>2449</v>
      </c>
      <c r="K26" s="680"/>
      <c r="L26" s="660"/>
      <c r="M26" s="661"/>
      <c r="N26" s="361">
        <v>0</v>
      </c>
      <c r="O26" s="362">
        <v>0</v>
      </c>
      <c r="Q26" s="248"/>
    </row>
    <row r="27" spans="1:17" s="5" customFormat="1" ht="33" customHeight="1">
      <c r="A27" s="343"/>
      <c r="B27" s="344" t="s">
        <v>51</v>
      </c>
      <c r="C27" s="1272" t="s">
        <v>3</v>
      </c>
      <c r="D27" s="1272"/>
      <c r="E27" s="435"/>
      <c r="F27" s="656"/>
      <c r="G27" s="657">
        <v>191</v>
      </c>
      <c r="H27" s="673"/>
      <c r="I27" s="674"/>
      <c r="J27" s="675">
        <v>191</v>
      </c>
      <c r="K27" s="673"/>
      <c r="L27" s="674"/>
      <c r="M27" s="675"/>
      <c r="N27" s="442"/>
      <c r="O27" s="346"/>
      <c r="Q27" s="248"/>
    </row>
    <row r="28" spans="1:17" s="9" customFormat="1" ht="33" customHeight="1">
      <c r="A28" s="372"/>
      <c r="B28" s="348" t="s">
        <v>52</v>
      </c>
      <c r="C28" s="1276" t="s">
        <v>165</v>
      </c>
      <c r="D28" s="1276"/>
      <c r="E28" s="435"/>
      <c r="F28" s="656"/>
      <c r="G28" s="657"/>
      <c r="H28" s="676"/>
      <c r="I28" s="677"/>
      <c r="J28" s="678"/>
      <c r="K28" s="676"/>
      <c r="L28" s="677"/>
      <c r="M28" s="678"/>
      <c r="N28" s="352"/>
      <c r="O28" s="349"/>
      <c r="Q28" s="248"/>
    </row>
    <row r="29" spans="1:17" s="9" customFormat="1" ht="33" customHeight="1" thickBot="1">
      <c r="A29" s="373"/>
      <c r="B29" s="358" t="s">
        <v>102</v>
      </c>
      <c r="C29" s="374" t="s">
        <v>166</v>
      </c>
      <c r="D29" s="374"/>
      <c r="E29" s="435">
        <v>1258</v>
      </c>
      <c r="F29" s="658">
        <v>2258</v>
      </c>
      <c r="G29" s="659">
        <v>2258</v>
      </c>
      <c r="H29" s="679">
        <v>1258</v>
      </c>
      <c r="I29" s="667">
        <v>2258</v>
      </c>
      <c r="J29" s="668">
        <v>2258</v>
      </c>
      <c r="K29" s="679"/>
      <c r="L29" s="667"/>
      <c r="M29" s="668"/>
      <c r="N29" s="443"/>
      <c r="O29" s="360"/>
      <c r="Q29" s="248"/>
    </row>
    <row r="30" spans="1:17" s="9" customFormat="1" ht="33" customHeight="1" thickBot="1">
      <c r="A30" s="375" t="s">
        <v>11</v>
      </c>
      <c r="B30" s="376" t="s">
        <v>167</v>
      </c>
      <c r="C30" s="376"/>
      <c r="D30" s="376"/>
      <c r="E30" s="434"/>
      <c r="F30" s="654"/>
      <c r="G30" s="655"/>
      <c r="H30" s="672"/>
      <c r="I30" s="654"/>
      <c r="J30" s="655"/>
      <c r="K30" s="680"/>
      <c r="L30" s="660"/>
      <c r="M30" s="661"/>
      <c r="N30" s="361"/>
      <c r="O30" s="362"/>
      <c r="Q30" s="248"/>
    </row>
    <row r="31" spans="1:17" s="9" customFormat="1" ht="33" customHeight="1" thickBot="1">
      <c r="A31" s="340" t="s">
        <v>12</v>
      </c>
      <c r="B31" s="1277" t="s">
        <v>169</v>
      </c>
      <c r="C31" s="1277"/>
      <c r="D31" s="1277"/>
      <c r="E31" s="434">
        <f>E7+E18+E26</f>
        <v>41238</v>
      </c>
      <c r="F31" s="654">
        <v>42738</v>
      </c>
      <c r="G31" s="655">
        <v>43353</v>
      </c>
      <c r="H31" s="672">
        <f>H7+H18+H26</f>
        <v>38758</v>
      </c>
      <c r="I31" s="654">
        <f>I7+I18+I26</f>
        <v>40258</v>
      </c>
      <c r="J31" s="655">
        <v>40873</v>
      </c>
      <c r="K31" s="672">
        <f>K7+K18</f>
        <v>2480</v>
      </c>
      <c r="L31" s="654">
        <v>2480</v>
      </c>
      <c r="M31" s="655">
        <v>2480</v>
      </c>
      <c r="N31" s="341">
        <v>0</v>
      </c>
      <c r="O31" s="342">
        <v>0</v>
      </c>
      <c r="Q31" s="248"/>
    </row>
    <row r="32" spans="1:17" s="9" customFormat="1" ht="33" customHeight="1" thickBot="1">
      <c r="A32" s="377" t="s">
        <v>13</v>
      </c>
      <c r="B32" s="1278" t="s">
        <v>305</v>
      </c>
      <c r="C32" s="1278"/>
      <c r="D32" s="1278"/>
      <c r="E32" s="440"/>
      <c r="F32" s="665"/>
      <c r="G32" s="666"/>
      <c r="H32" s="683"/>
      <c r="I32" s="665"/>
      <c r="J32" s="666"/>
      <c r="K32" s="683"/>
      <c r="L32" s="665"/>
      <c r="M32" s="666"/>
      <c r="N32" s="444"/>
      <c r="O32" s="378"/>
      <c r="Q32" s="248"/>
    </row>
    <row r="33" spans="1:17" s="5" customFormat="1" ht="33" customHeight="1">
      <c r="A33" s="379"/>
      <c r="B33" s="344" t="s">
        <v>56</v>
      </c>
      <c r="C33" s="1275" t="s">
        <v>171</v>
      </c>
      <c r="D33" s="1275"/>
      <c r="E33" s="435"/>
      <c r="F33" s="656"/>
      <c r="G33" s="657"/>
      <c r="H33" s="673"/>
      <c r="I33" s="674"/>
      <c r="J33" s="675"/>
      <c r="K33" s="673"/>
      <c r="L33" s="674"/>
      <c r="M33" s="675"/>
      <c r="N33" s="442"/>
      <c r="O33" s="346"/>
      <c r="Q33" s="248"/>
    </row>
    <row r="34" spans="1:17" s="5" customFormat="1" ht="33" customHeight="1" thickBot="1">
      <c r="A34" s="357"/>
      <c r="B34" s="358" t="s">
        <v>74</v>
      </c>
      <c r="C34" s="1283" t="s">
        <v>173</v>
      </c>
      <c r="D34" s="1283"/>
      <c r="E34" s="441"/>
      <c r="F34" s="667"/>
      <c r="G34" s="668"/>
      <c r="H34" s="679"/>
      <c r="I34" s="667"/>
      <c r="J34" s="668"/>
      <c r="K34" s="679"/>
      <c r="L34" s="667"/>
      <c r="M34" s="668"/>
      <c r="N34" s="443"/>
      <c r="O34" s="360"/>
      <c r="Q34" s="248"/>
    </row>
    <row r="35" spans="1:17" s="5" customFormat="1" ht="33" customHeight="1" thickBot="1">
      <c r="A35" s="340" t="s">
        <v>14</v>
      </c>
      <c r="B35" s="1277" t="s">
        <v>172</v>
      </c>
      <c r="C35" s="1277"/>
      <c r="D35" s="1277"/>
      <c r="E35" s="436">
        <v>41238</v>
      </c>
      <c r="F35" s="660">
        <v>42738</v>
      </c>
      <c r="G35" s="661">
        <v>43353</v>
      </c>
      <c r="H35" s="680">
        <v>38758</v>
      </c>
      <c r="I35" s="660">
        <v>40158</v>
      </c>
      <c r="J35" s="661">
        <v>40873</v>
      </c>
      <c r="K35" s="680">
        <v>2480</v>
      </c>
      <c r="L35" s="660">
        <v>2480</v>
      </c>
      <c r="M35" s="661">
        <v>2480</v>
      </c>
      <c r="N35" s="361">
        <v>0</v>
      </c>
      <c r="O35" s="362">
        <v>0</v>
      </c>
      <c r="Q35" s="248"/>
    </row>
    <row r="36" spans="1:17" s="5" customFormat="1" ht="19.5" customHeight="1">
      <c r="A36" s="381"/>
      <c r="B36" s="382"/>
      <c r="C36" s="381"/>
      <c r="D36" s="381"/>
      <c r="E36" s="370"/>
      <c r="F36" s="370"/>
      <c r="G36" s="370"/>
      <c r="H36" s="383"/>
      <c r="I36" s="383"/>
      <c r="J36" s="383"/>
      <c r="K36" s="383"/>
      <c r="L36" s="383"/>
      <c r="M36" s="383"/>
      <c r="N36" s="383"/>
      <c r="O36" s="383"/>
    </row>
    <row r="37" spans="1:17" s="5" customFormat="1" ht="20.100000000000001" customHeight="1">
      <c r="A37" s="381"/>
      <c r="B37" s="382"/>
      <c r="C37" s="1282" t="s">
        <v>68</v>
      </c>
      <c r="D37" s="1282"/>
      <c r="E37" s="1282"/>
      <c r="F37" s="1282"/>
      <c r="G37" s="1282"/>
      <c r="H37" s="1282"/>
      <c r="I37" s="1282"/>
      <c r="J37" s="1282"/>
      <c r="K37" s="1282"/>
      <c r="L37" s="384"/>
      <c r="M37" s="384"/>
      <c r="N37" s="384"/>
      <c r="O37" s="385"/>
    </row>
    <row r="38" spans="1:17" s="5" customFormat="1" ht="20.100000000000001" customHeight="1" thickBot="1">
      <c r="A38" s="386" t="s">
        <v>69</v>
      </c>
      <c r="B38" s="386"/>
      <c r="C38" s="387"/>
      <c r="D38" s="387"/>
      <c r="E38" s="388"/>
      <c r="F38" s="388"/>
      <c r="G38" s="388"/>
      <c r="H38" s="389"/>
      <c r="I38" s="389"/>
      <c r="J38" s="389"/>
      <c r="K38" s="390">
        <v>0</v>
      </c>
      <c r="L38" s="390"/>
      <c r="M38" s="390"/>
      <c r="N38" s="390"/>
      <c r="O38" s="383"/>
    </row>
    <row r="39" spans="1:17" ht="31.5" customHeight="1" thickBot="1">
      <c r="A39" s="391">
        <v>1</v>
      </c>
      <c r="B39" s="1291" t="s">
        <v>221</v>
      </c>
      <c r="C39" s="1292"/>
      <c r="D39" s="1292"/>
      <c r="E39" s="460">
        <v>-4000</v>
      </c>
      <c r="F39" s="460">
        <v>-4000</v>
      </c>
      <c r="G39" s="460">
        <v>-4000</v>
      </c>
      <c r="H39" s="685">
        <v>-2820</v>
      </c>
      <c r="I39" s="685">
        <v>-2820</v>
      </c>
      <c r="J39" s="685">
        <v>-2820</v>
      </c>
      <c r="K39" s="685">
        <v>-1180</v>
      </c>
      <c r="L39" s="685">
        <v>-1180</v>
      </c>
      <c r="M39" s="685">
        <v>-1180</v>
      </c>
      <c r="N39" s="461">
        <v>0</v>
      </c>
      <c r="O39" s="392">
        <v>0</v>
      </c>
    </row>
    <row r="40" spans="1:17" ht="12.75">
      <c r="A40" s="393"/>
      <c r="B40" s="394"/>
      <c r="C40" s="388"/>
      <c r="D40" s="388"/>
      <c r="E40" s="395"/>
      <c r="F40" s="395"/>
      <c r="G40" s="395"/>
      <c r="H40" s="389"/>
      <c r="I40" s="389"/>
      <c r="J40" s="389"/>
      <c r="K40" s="390">
        <v>0</v>
      </c>
      <c r="L40" s="390"/>
      <c r="M40" s="390"/>
      <c r="N40" s="390"/>
      <c r="O40" s="396"/>
    </row>
    <row r="41" spans="1:17" ht="15.75" customHeight="1">
      <c r="A41" s="393"/>
      <c r="B41" s="394"/>
      <c r="C41" s="1280" t="s">
        <v>222</v>
      </c>
      <c r="D41" s="1280"/>
      <c r="E41" s="1280"/>
      <c r="F41" s="1280"/>
      <c r="G41" s="1280"/>
      <c r="H41" s="1280"/>
      <c r="I41" s="1280"/>
      <c r="J41" s="1280"/>
      <c r="K41" s="1280"/>
      <c r="L41" s="397"/>
      <c r="M41" s="397"/>
      <c r="N41" s="397"/>
      <c r="O41" s="396"/>
    </row>
    <row r="42" spans="1:17" ht="13.5" thickBot="1">
      <c r="A42" s="386" t="s">
        <v>223</v>
      </c>
      <c r="B42" s="394"/>
      <c r="C42" s="1279"/>
      <c r="D42" s="1279"/>
      <c r="E42" s="388"/>
      <c r="F42" s="388"/>
      <c r="G42" s="388"/>
      <c r="H42" s="389"/>
      <c r="I42" s="389"/>
      <c r="J42" s="389"/>
      <c r="K42" s="390">
        <v>0</v>
      </c>
      <c r="L42" s="390"/>
      <c r="M42" s="390"/>
      <c r="N42" s="390"/>
      <c r="O42" s="396"/>
    </row>
    <row r="43" spans="1:17" ht="27.95" customHeight="1">
      <c r="A43" s="398" t="s">
        <v>29</v>
      </c>
      <c r="B43" s="1273" t="s">
        <v>288</v>
      </c>
      <c r="C43" s="1274"/>
      <c r="D43" s="1274"/>
      <c r="E43" s="462">
        <v>4000</v>
      </c>
      <c r="F43" s="462">
        <v>4000</v>
      </c>
      <c r="G43" s="462">
        <v>4000</v>
      </c>
      <c r="H43" s="686">
        <v>2820</v>
      </c>
      <c r="I43" s="686">
        <v>2820</v>
      </c>
      <c r="J43" s="686">
        <v>2820</v>
      </c>
      <c r="K43" s="686">
        <v>1180</v>
      </c>
      <c r="L43" s="686">
        <v>1180</v>
      </c>
      <c r="M43" s="686">
        <v>1180</v>
      </c>
      <c r="N43" s="465">
        <v>0</v>
      </c>
      <c r="O43" s="399">
        <v>0</v>
      </c>
    </row>
    <row r="44" spans="1:17" ht="27.95" customHeight="1">
      <c r="A44" s="400" t="s">
        <v>30</v>
      </c>
      <c r="B44" s="1284" t="s">
        <v>289</v>
      </c>
      <c r="C44" s="1285"/>
      <c r="D44" s="1285"/>
      <c r="E44" s="463"/>
      <c r="F44" s="463"/>
      <c r="G44" s="463"/>
      <c r="H44" s="687"/>
      <c r="I44" s="687"/>
      <c r="J44" s="687"/>
      <c r="K44" s="687">
        <v>0</v>
      </c>
      <c r="L44" s="687">
        <v>0</v>
      </c>
      <c r="M44" s="687">
        <v>0</v>
      </c>
      <c r="N44" s="466"/>
      <c r="O44" s="401">
        <v>0</v>
      </c>
    </row>
    <row r="45" spans="1:17" ht="27.95" customHeight="1" thickBot="1">
      <c r="A45" s="402" t="s">
        <v>10</v>
      </c>
      <c r="B45" s="1286" t="s">
        <v>224</v>
      </c>
      <c r="C45" s="1287"/>
      <c r="D45" s="1287"/>
      <c r="E45" s="464">
        <v>4000</v>
      </c>
      <c r="F45" s="464">
        <v>4000</v>
      </c>
      <c r="G45" s="464">
        <v>4000</v>
      </c>
      <c r="H45" s="688">
        <v>2820</v>
      </c>
      <c r="I45" s="688">
        <v>2820</v>
      </c>
      <c r="J45" s="688">
        <v>2820</v>
      </c>
      <c r="K45" s="688">
        <v>1180</v>
      </c>
      <c r="L45" s="688">
        <v>1180</v>
      </c>
      <c r="M45" s="688">
        <v>1180</v>
      </c>
      <c r="N45" s="467">
        <v>0</v>
      </c>
      <c r="O45" s="403">
        <v>0</v>
      </c>
    </row>
    <row r="46" spans="1:17" ht="12.75">
      <c r="A46" s="393"/>
      <c r="B46" s="394"/>
      <c r="C46" s="404"/>
      <c r="D46" s="405"/>
      <c r="E46" s="406"/>
      <c r="F46" s="406"/>
      <c r="G46" s="406"/>
      <c r="H46" s="389"/>
      <c r="I46" s="389"/>
      <c r="J46" s="389"/>
      <c r="K46" s="390"/>
      <c r="L46" s="390"/>
      <c r="M46" s="390"/>
      <c r="N46" s="390"/>
      <c r="O46" s="407"/>
    </row>
    <row r="47" spans="1:17" ht="24" customHeight="1">
      <c r="A47" s="393"/>
      <c r="B47" s="394"/>
      <c r="C47" s="1280" t="s">
        <v>225</v>
      </c>
      <c r="D47" s="1280"/>
      <c r="E47" s="1280"/>
      <c r="F47" s="1280"/>
      <c r="G47" s="1280"/>
      <c r="H47" s="1280"/>
      <c r="I47" s="1280"/>
      <c r="J47" s="1280"/>
      <c r="K47" s="1280"/>
      <c r="L47" s="397"/>
      <c r="M47" s="397"/>
      <c r="N47" s="397"/>
      <c r="O47" s="396"/>
    </row>
    <row r="48" spans="1:17" ht="13.5" thickBot="1">
      <c r="A48" s="386" t="s">
        <v>227</v>
      </c>
      <c r="B48" s="386"/>
      <c r="C48" s="1281"/>
      <c r="D48" s="1281"/>
      <c r="E48" s="388"/>
      <c r="F48" s="388"/>
      <c r="G48" s="388"/>
      <c r="H48" s="389"/>
      <c r="I48" s="389"/>
      <c r="J48" s="389"/>
      <c r="K48" s="390">
        <v>0</v>
      </c>
      <c r="L48" s="390"/>
      <c r="M48" s="390"/>
      <c r="N48" s="390"/>
      <c r="O48" s="396"/>
    </row>
    <row r="49" spans="1:16" ht="27.75" customHeight="1">
      <c r="A49" s="398" t="s">
        <v>29</v>
      </c>
      <c r="B49" s="1273" t="s">
        <v>290</v>
      </c>
      <c r="C49" s="1274"/>
      <c r="D49" s="1274"/>
      <c r="E49" s="454"/>
      <c r="F49" s="689"/>
      <c r="G49" s="690"/>
      <c r="H49" s="695"/>
      <c r="I49" s="696"/>
      <c r="J49" s="697"/>
      <c r="K49" s="695"/>
      <c r="L49" s="696"/>
      <c r="M49" s="697"/>
      <c r="N49" s="457"/>
      <c r="O49" s="408"/>
    </row>
    <row r="50" spans="1:16" ht="27.75" customHeight="1">
      <c r="A50" s="400" t="s">
        <v>30</v>
      </c>
      <c r="B50" s="1284" t="s">
        <v>291</v>
      </c>
      <c r="C50" s="1285"/>
      <c r="D50" s="1285"/>
      <c r="E50" s="455"/>
      <c r="F50" s="691"/>
      <c r="G50" s="692"/>
      <c r="H50" s="698"/>
      <c r="I50" s="699"/>
      <c r="J50" s="700"/>
      <c r="K50" s="698"/>
      <c r="L50" s="699"/>
      <c r="M50" s="700"/>
      <c r="N50" s="458"/>
      <c r="O50" s="409"/>
    </row>
    <row r="51" spans="1:16" ht="27.75" customHeight="1" thickBot="1">
      <c r="A51" s="402" t="s">
        <v>10</v>
      </c>
      <c r="B51" s="1306" t="s">
        <v>226</v>
      </c>
      <c r="C51" s="1307"/>
      <c r="D51" s="1307"/>
      <c r="E51" s="456"/>
      <c r="F51" s="693"/>
      <c r="G51" s="694"/>
      <c r="H51" s="701"/>
      <c r="I51" s="702"/>
      <c r="J51" s="703"/>
      <c r="K51" s="701"/>
      <c r="L51" s="702"/>
      <c r="M51" s="703"/>
      <c r="N51" s="459"/>
      <c r="O51" s="410"/>
      <c r="P51" s="76"/>
    </row>
    <row r="52" spans="1:16" ht="6.75" customHeight="1">
      <c r="A52" s="393"/>
      <c r="B52" s="394"/>
      <c r="C52" s="404"/>
      <c r="D52" s="405"/>
      <c r="E52" s="406"/>
      <c r="F52" s="406"/>
      <c r="G52" s="406"/>
      <c r="H52" s="389"/>
      <c r="I52" s="389"/>
      <c r="J52" s="389"/>
      <c r="K52" s="390"/>
      <c r="L52" s="390"/>
      <c r="M52" s="390"/>
      <c r="N52" s="390"/>
      <c r="O52" s="396"/>
    </row>
    <row r="53" spans="1:16" ht="30" customHeight="1">
      <c r="A53" s="393"/>
      <c r="B53" s="394"/>
      <c r="C53" s="1314" t="s">
        <v>70</v>
      </c>
      <c r="D53" s="1314"/>
      <c r="E53" s="1314"/>
      <c r="F53" s="1314"/>
      <c r="G53" s="1314"/>
      <c r="H53" s="1314"/>
      <c r="I53" s="1314"/>
      <c r="J53" s="1314"/>
      <c r="K53" s="1280"/>
      <c r="L53" s="397"/>
      <c r="M53" s="397"/>
      <c r="N53" s="397"/>
      <c r="O53" s="411"/>
    </row>
    <row r="54" spans="1:16" ht="12.75">
      <c r="A54" s="393"/>
      <c r="B54" s="394"/>
      <c r="C54" s="412"/>
      <c r="D54" s="412"/>
      <c r="E54" s="412"/>
      <c r="F54" s="412"/>
      <c r="G54" s="412"/>
      <c r="H54" s="413"/>
      <c r="I54" s="413"/>
      <c r="J54" s="413"/>
      <c r="K54" s="388"/>
      <c r="L54" s="388"/>
      <c r="M54" s="388"/>
      <c r="N54" s="388"/>
      <c r="O54" s="396"/>
    </row>
    <row r="55" spans="1:16" ht="13.5" thickBot="1">
      <c r="A55" s="386" t="s">
        <v>278</v>
      </c>
      <c r="B55" s="414"/>
      <c r="C55" s="1315"/>
      <c r="D55" s="1315"/>
      <c r="E55" s="412"/>
      <c r="F55" s="412"/>
      <c r="G55" s="412"/>
      <c r="H55" s="413"/>
      <c r="I55" s="413"/>
      <c r="J55" s="413"/>
      <c r="K55" s="388"/>
      <c r="L55" s="388"/>
      <c r="M55" s="388"/>
      <c r="N55" s="388"/>
      <c r="O55" s="396"/>
    </row>
    <row r="56" spans="1:16" ht="27.2" customHeight="1">
      <c r="A56" s="415" t="s">
        <v>29</v>
      </c>
      <c r="B56" s="1308" t="s">
        <v>228</v>
      </c>
      <c r="C56" s="1308"/>
      <c r="D56" s="1309"/>
      <c r="E56" s="446">
        <v>4000</v>
      </c>
      <c r="F56" s="446">
        <v>4000</v>
      </c>
      <c r="G56" s="446">
        <v>4000</v>
      </c>
      <c r="H56" s="710">
        <v>2820</v>
      </c>
      <c r="I56" s="710">
        <v>2820</v>
      </c>
      <c r="J56" s="710">
        <v>2820</v>
      </c>
      <c r="K56" s="710">
        <v>1180</v>
      </c>
      <c r="L56" s="710">
        <v>1180</v>
      </c>
      <c r="M56" s="710">
        <v>1180</v>
      </c>
      <c r="N56" s="450"/>
      <c r="O56" s="416"/>
    </row>
    <row r="57" spans="1:16" ht="27.2" customHeight="1">
      <c r="A57" s="417" t="s">
        <v>229</v>
      </c>
      <c r="B57" s="1310" t="s">
        <v>230</v>
      </c>
      <c r="C57" s="1310"/>
      <c r="D57" s="1311"/>
      <c r="E57" s="447">
        <v>4000</v>
      </c>
      <c r="F57" s="447">
        <v>4000</v>
      </c>
      <c r="G57" s="447">
        <v>4000</v>
      </c>
      <c r="H57" s="711">
        <v>2820</v>
      </c>
      <c r="I57" s="711">
        <v>2820</v>
      </c>
      <c r="J57" s="711">
        <v>2820</v>
      </c>
      <c r="K57" s="711">
        <v>1180</v>
      </c>
      <c r="L57" s="711">
        <v>1180</v>
      </c>
      <c r="M57" s="711">
        <v>1180</v>
      </c>
      <c r="N57" s="451"/>
      <c r="O57" s="418"/>
    </row>
    <row r="58" spans="1:16" ht="27.2" customHeight="1">
      <c r="A58" s="417" t="s">
        <v>231</v>
      </c>
      <c r="B58" s="1312" t="s">
        <v>292</v>
      </c>
      <c r="C58" s="1312"/>
      <c r="D58" s="1313"/>
      <c r="E58" s="447">
        <v>4000</v>
      </c>
      <c r="F58" s="447">
        <v>4000</v>
      </c>
      <c r="G58" s="447">
        <v>4000</v>
      </c>
      <c r="H58" s="711">
        <v>2820</v>
      </c>
      <c r="I58" s="711">
        <v>2820</v>
      </c>
      <c r="J58" s="711">
        <v>2820</v>
      </c>
      <c r="K58" s="711">
        <v>1180</v>
      </c>
      <c r="L58" s="711">
        <v>1180</v>
      </c>
      <c r="M58" s="711">
        <v>1180</v>
      </c>
      <c r="N58" s="451"/>
      <c r="O58" s="418"/>
    </row>
    <row r="59" spans="1:16" ht="27.2" customHeight="1">
      <c r="A59" s="419" t="s">
        <v>232</v>
      </c>
      <c r="B59" s="1312" t="s">
        <v>293</v>
      </c>
      <c r="C59" s="1312"/>
      <c r="D59" s="1313"/>
      <c r="E59" s="447"/>
      <c r="F59" s="704"/>
      <c r="G59" s="705"/>
      <c r="H59" s="711"/>
      <c r="I59" s="704"/>
      <c r="J59" s="705"/>
      <c r="K59" s="711"/>
      <c r="L59" s="704"/>
      <c r="M59" s="705"/>
      <c r="N59" s="451"/>
      <c r="O59" s="418"/>
    </row>
    <row r="60" spans="1:16" ht="27.2" customHeight="1">
      <c r="A60" s="420" t="s">
        <v>233</v>
      </c>
      <c r="B60" s="1310" t="s">
        <v>234</v>
      </c>
      <c r="C60" s="1310"/>
      <c r="D60" s="1311"/>
      <c r="E60" s="448"/>
      <c r="F60" s="706"/>
      <c r="G60" s="707"/>
      <c r="H60" s="712"/>
      <c r="I60" s="706"/>
      <c r="J60" s="707"/>
      <c r="K60" s="712">
        <v>0</v>
      </c>
      <c r="L60" s="706"/>
      <c r="M60" s="707"/>
      <c r="N60" s="452"/>
      <c r="O60" s="421"/>
    </row>
    <row r="61" spans="1:16" ht="27.2" customHeight="1">
      <c r="A61" s="417" t="s">
        <v>235</v>
      </c>
      <c r="B61" s="1312" t="s">
        <v>294</v>
      </c>
      <c r="C61" s="1312"/>
      <c r="D61" s="1313"/>
      <c r="E61" s="447"/>
      <c r="F61" s="704"/>
      <c r="G61" s="705"/>
      <c r="H61" s="711"/>
      <c r="I61" s="704"/>
      <c r="J61" s="705"/>
      <c r="K61" s="711"/>
      <c r="L61" s="704"/>
      <c r="M61" s="705"/>
      <c r="N61" s="451"/>
      <c r="O61" s="418"/>
    </row>
    <row r="62" spans="1:16" ht="27.2" customHeight="1" thickBot="1">
      <c r="A62" s="422" t="s">
        <v>236</v>
      </c>
      <c r="B62" s="1304" t="s">
        <v>295</v>
      </c>
      <c r="C62" s="1304"/>
      <c r="D62" s="1305"/>
      <c r="E62" s="449"/>
      <c r="F62" s="708"/>
      <c r="G62" s="709"/>
      <c r="H62" s="713"/>
      <c r="I62" s="708"/>
      <c r="J62" s="709"/>
      <c r="K62" s="713"/>
      <c r="L62" s="708"/>
      <c r="M62" s="709"/>
      <c r="N62" s="453"/>
      <c r="O62" s="423"/>
    </row>
  </sheetData>
  <mergeCells count="43">
    <mergeCell ref="B62:D62"/>
    <mergeCell ref="B50:D50"/>
    <mergeCell ref="B51:D51"/>
    <mergeCell ref="B56:D56"/>
    <mergeCell ref="B57:D57"/>
    <mergeCell ref="B58:D58"/>
    <mergeCell ref="C53:K53"/>
    <mergeCell ref="C55:D55"/>
    <mergeCell ref="B59:D59"/>
    <mergeCell ref="B61:D61"/>
    <mergeCell ref="B60:D60"/>
    <mergeCell ref="A1:O1"/>
    <mergeCell ref="A2:O2"/>
    <mergeCell ref="B7:D7"/>
    <mergeCell ref="B35:D35"/>
    <mergeCell ref="B39:D39"/>
    <mergeCell ref="C20:D20"/>
    <mergeCell ref="C21:D21"/>
    <mergeCell ref="B26:D26"/>
    <mergeCell ref="A3:O3"/>
    <mergeCell ref="A5:D5"/>
    <mergeCell ref="B18:D18"/>
    <mergeCell ref="C19:D19"/>
    <mergeCell ref="A4:C4"/>
    <mergeCell ref="N5:O5"/>
    <mergeCell ref="E5:G5"/>
    <mergeCell ref="H5:J5"/>
    <mergeCell ref="K5:M5"/>
    <mergeCell ref="C27:D27"/>
    <mergeCell ref="B49:D49"/>
    <mergeCell ref="C33:D33"/>
    <mergeCell ref="C28:D28"/>
    <mergeCell ref="B31:D31"/>
    <mergeCell ref="B32:D32"/>
    <mergeCell ref="C42:D42"/>
    <mergeCell ref="C47:K47"/>
    <mergeCell ref="C48:D48"/>
    <mergeCell ref="C37:K37"/>
    <mergeCell ref="C34:D34"/>
    <mergeCell ref="B43:D43"/>
    <mergeCell ref="C41:K41"/>
    <mergeCell ref="B44:D44"/>
    <mergeCell ref="B45:D45"/>
  </mergeCells>
  <phoneticPr fontId="0" type="noConversion"/>
  <printOptions horizontalCentered="1"/>
  <pageMargins left="0" right="0" top="0.98425196850393704" bottom="0.78740157480314965" header="0.51181102362204722" footer="0.51181102362204722"/>
  <pageSetup paperSize="9" scale="80" orientation="landscape" r:id="rId1"/>
  <headerFooter differentOddEven="1" scaleWithDoc="0" alignWithMargins="0">
    <oddFooter>&amp;C2. oldal</oddFooter>
    <evenHeader>&amp;R1. számú melléklet</evenHeader>
    <evenFooter>&amp;C3. oldal</evenFooter>
    <firstFooter>&amp;C2[Oldal]</firstFooter>
  </headerFooter>
  <rowBreaks count="1" manualBreakCount="1">
    <brk id="36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K31"/>
  <sheetViews>
    <sheetView zoomScaleNormal="100" workbookViewId="0">
      <selection activeCell="B1" sqref="B1"/>
    </sheetView>
  </sheetViews>
  <sheetFormatPr defaultRowHeight="12.75"/>
  <cols>
    <col min="1" max="1" width="36.42578125" style="14" customWidth="1"/>
    <col min="2" max="2" width="8" style="14" customWidth="1"/>
    <col min="3" max="3" width="8.140625" style="14" customWidth="1"/>
    <col min="4" max="4" width="8.28515625" style="14" customWidth="1"/>
    <col min="5" max="5" width="29.42578125" style="14" customWidth="1"/>
    <col min="6" max="6" width="8.42578125" style="14" customWidth="1"/>
    <col min="7" max="7" width="8.5703125" style="14" customWidth="1"/>
    <col min="8" max="8" width="10.42578125" style="14" customWidth="1"/>
    <col min="9" max="16384" width="9.140625" style="14"/>
  </cols>
  <sheetData>
    <row r="1" spans="1:8" ht="15.75">
      <c r="B1" s="1236"/>
      <c r="C1" s="262"/>
      <c r="D1" s="74"/>
      <c r="E1" s="1316" t="s">
        <v>25</v>
      </c>
      <c r="F1" s="1316"/>
      <c r="G1" s="1316"/>
    </row>
    <row r="2" spans="1:8" ht="19.5">
      <c r="A2" s="1317" t="s">
        <v>19</v>
      </c>
      <c r="B2" s="1317"/>
      <c r="C2" s="1317"/>
      <c r="D2" s="1317"/>
      <c r="E2" s="1317"/>
      <c r="F2" s="1317"/>
      <c r="G2" s="1317"/>
    </row>
    <row r="3" spans="1:8" ht="11.25" customHeight="1">
      <c r="A3" s="63"/>
      <c r="B3" s="63"/>
      <c r="C3" s="63"/>
      <c r="D3" s="63"/>
      <c r="E3" s="63"/>
      <c r="F3" s="63"/>
      <c r="G3" s="61" t="s">
        <v>2</v>
      </c>
    </row>
    <row r="4" spans="1:8" ht="17.25" customHeight="1" thickBot="1">
      <c r="A4" s="1318" t="s">
        <v>478</v>
      </c>
      <c r="B4" s="1318"/>
      <c r="C4" s="1318"/>
      <c r="D4" s="1318"/>
      <c r="E4" s="1318"/>
      <c r="F4" s="1318"/>
      <c r="G4" s="1318"/>
    </row>
    <row r="5" spans="1:8" ht="33" customHeight="1" thickBot="1">
      <c r="A5" s="219" t="s">
        <v>7</v>
      </c>
      <c r="B5" s="476" t="s">
        <v>96</v>
      </c>
      <c r="C5" s="714" t="s">
        <v>361</v>
      </c>
      <c r="D5" s="723" t="s">
        <v>374</v>
      </c>
      <c r="E5" s="13" t="s">
        <v>8</v>
      </c>
      <c r="F5" s="468" t="s">
        <v>96</v>
      </c>
      <c r="G5" s="468" t="s">
        <v>361</v>
      </c>
      <c r="H5" s="750" t="s">
        <v>374</v>
      </c>
    </row>
    <row r="6" spans="1:8">
      <c r="A6" s="64" t="s">
        <v>63</v>
      </c>
      <c r="B6" s="221">
        <v>2762</v>
      </c>
      <c r="C6" s="221">
        <v>2762</v>
      </c>
      <c r="D6" s="715">
        <v>2762</v>
      </c>
      <c r="E6" s="218" t="s">
        <v>257</v>
      </c>
      <c r="F6" s="62">
        <v>12136</v>
      </c>
      <c r="G6" s="62">
        <v>12136</v>
      </c>
      <c r="H6" s="746">
        <v>12239</v>
      </c>
    </row>
    <row r="7" spans="1:8" ht="25.5">
      <c r="A7" s="66" t="s">
        <v>64</v>
      </c>
      <c r="B7" s="477">
        <v>1390</v>
      </c>
      <c r="C7" s="477">
        <v>1390</v>
      </c>
      <c r="D7" s="716">
        <v>1390</v>
      </c>
      <c r="E7" s="38" t="s">
        <v>258</v>
      </c>
      <c r="F7" s="39">
        <v>3117</v>
      </c>
      <c r="G7" s="39">
        <v>3117</v>
      </c>
      <c r="H7" s="745">
        <v>3144</v>
      </c>
    </row>
    <row r="8" spans="1:8">
      <c r="A8" s="66" t="s">
        <v>65</v>
      </c>
      <c r="B8" s="477">
        <v>1372</v>
      </c>
      <c r="C8" s="477">
        <v>1372</v>
      </c>
      <c r="D8" s="716">
        <v>1372</v>
      </c>
      <c r="E8" s="38" t="s">
        <v>259</v>
      </c>
      <c r="F8" s="39">
        <v>12266</v>
      </c>
      <c r="G8" s="39">
        <v>12266</v>
      </c>
      <c r="H8" s="745">
        <v>12512</v>
      </c>
    </row>
    <row r="9" spans="1:8">
      <c r="A9" s="66" t="s">
        <v>239</v>
      </c>
      <c r="B9" s="477">
        <v>1700</v>
      </c>
      <c r="C9" s="477">
        <v>1700</v>
      </c>
      <c r="D9" s="716">
        <v>1700</v>
      </c>
      <c r="E9" s="38" t="s">
        <v>260</v>
      </c>
      <c r="F9" s="39">
        <v>1771</v>
      </c>
      <c r="G9" s="39">
        <v>1671</v>
      </c>
      <c r="H9" s="745">
        <v>1719</v>
      </c>
    </row>
    <row r="10" spans="1:8" ht="25.5">
      <c r="A10" s="66" t="s">
        <v>240</v>
      </c>
      <c r="B10" s="477">
        <v>19363</v>
      </c>
      <c r="C10" s="477">
        <v>19363</v>
      </c>
      <c r="D10" s="716">
        <v>19978</v>
      </c>
      <c r="E10" s="67" t="s">
        <v>261</v>
      </c>
      <c r="F10" s="39">
        <v>9090</v>
      </c>
      <c r="G10" s="39">
        <v>9190</v>
      </c>
      <c r="H10" s="745">
        <v>9190</v>
      </c>
    </row>
    <row r="11" spans="1:8">
      <c r="A11" s="66" t="s">
        <v>241</v>
      </c>
      <c r="B11" s="477">
        <v>9755</v>
      </c>
      <c r="C11" s="477">
        <v>9755</v>
      </c>
      <c r="D11" s="716">
        <v>9755</v>
      </c>
      <c r="E11" s="38" t="s">
        <v>262</v>
      </c>
      <c r="F11" s="39"/>
      <c r="G11" s="39"/>
      <c r="H11" s="745">
        <v>191</v>
      </c>
    </row>
    <row r="12" spans="1:8" ht="16.5" customHeight="1" thickBot="1">
      <c r="A12" s="228" t="s">
        <v>242</v>
      </c>
      <c r="B12" s="478">
        <v>800</v>
      </c>
      <c r="C12" s="478">
        <v>800</v>
      </c>
      <c r="D12" s="717">
        <v>800</v>
      </c>
      <c r="E12" s="223" t="s">
        <v>263</v>
      </c>
      <c r="F12" s="224"/>
      <c r="G12" s="224"/>
      <c r="H12" s="747"/>
    </row>
    <row r="13" spans="1:8" ht="24" customHeight="1" thickBot="1">
      <c r="A13" s="225" t="s">
        <v>266</v>
      </c>
      <c r="B13" s="479">
        <v>34380</v>
      </c>
      <c r="C13" s="479">
        <v>34380</v>
      </c>
      <c r="D13" s="718">
        <v>34995</v>
      </c>
      <c r="E13" s="226" t="s">
        <v>267</v>
      </c>
      <c r="F13" s="227">
        <f>SUM(F6:F12)</f>
        <v>38380</v>
      </c>
      <c r="G13" s="227">
        <v>38380</v>
      </c>
      <c r="H13" s="748">
        <v>38995</v>
      </c>
    </row>
    <row r="14" spans="1:8" ht="18.75" customHeight="1">
      <c r="A14" s="220" t="s">
        <v>245</v>
      </c>
      <c r="B14" s="221">
        <v>4000</v>
      </c>
      <c r="C14" s="221">
        <v>4000</v>
      </c>
      <c r="D14" s="715">
        <v>4000</v>
      </c>
      <c r="E14" s="218" t="s">
        <v>248</v>
      </c>
      <c r="F14" s="222"/>
      <c r="G14" s="222"/>
      <c r="H14" s="746"/>
    </row>
    <row r="15" spans="1:8" ht="15" customHeight="1" thickBot="1">
      <c r="A15" s="238" t="s">
        <v>246</v>
      </c>
      <c r="B15" s="480"/>
      <c r="C15" s="480"/>
      <c r="D15" s="719"/>
      <c r="E15" s="229"/>
      <c r="F15" s="230"/>
      <c r="G15" s="230"/>
      <c r="H15" s="747"/>
    </row>
    <row r="16" spans="1:8" ht="25.5" customHeight="1" thickBot="1">
      <c r="A16" s="68" t="s">
        <v>270</v>
      </c>
      <c r="B16" s="481"/>
      <c r="C16" s="481"/>
      <c r="D16" s="720"/>
      <c r="E16" s="744" t="s">
        <v>275</v>
      </c>
      <c r="F16" s="233"/>
      <c r="G16" s="233"/>
      <c r="H16" s="748"/>
    </row>
    <row r="17" spans="1:11" ht="22.5" customHeight="1" thickBot="1">
      <c r="A17" s="240" t="s">
        <v>247</v>
      </c>
      <c r="B17" s="475">
        <f>B6+B9+B10+B11+B12+B14</f>
        <v>38380</v>
      </c>
      <c r="C17" s="475">
        <f>C6+C9+C10+C11+C12+C14</f>
        <v>38380</v>
      </c>
      <c r="D17" s="721">
        <v>38995</v>
      </c>
      <c r="E17" s="241" t="s">
        <v>249</v>
      </c>
      <c r="F17" s="239">
        <v>38380</v>
      </c>
      <c r="G17" s="239">
        <v>38380</v>
      </c>
      <c r="H17" s="748">
        <v>38995</v>
      </c>
    </row>
    <row r="18" spans="1:11" ht="22.5" customHeight="1" thickBot="1">
      <c r="A18" s="1318" t="s">
        <v>285</v>
      </c>
      <c r="B18" s="1318"/>
      <c r="C18" s="1318"/>
      <c r="D18" s="1318"/>
      <c r="E18" s="1318"/>
      <c r="F18" s="1318"/>
      <c r="G18" s="1318"/>
      <c r="H18" s="751"/>
    </row>
    <row r="19" spans="1:11" ht="25.5">
      <c r="A19" s="64" t="s">
        <v>250</v>
      </c>
      <c r="B19" s="724"/>
      <c r="C19" s="729"/>
      <c r="D19" s="471"/>
      <c r="E19" s="65" t="s">
        <v>254</v>
      </c>
      <c r="F19" s="482"/>
      <c r="G19" s="62"/>
      <c r="H19" s="752"/>
      <c r="K19" s="749"/>
    </row>
    <row r="20" spans="1:11" ht="25.5">
      <c r="A20" s="66" t="s">
        <v>251</v>
      </c>
      <c r="B20" s="725"/>
      <c r="C20" s="477"/>
      <c r="D20" s="469"/>
      <c r="E20" s="38" t="s">
        <v>255</v>
      </c>
      <c r="F20" s="39">
        <v>1000</v>
      </c>
      <c r="G20" s="39">
        <v>1500</v>
      </c>
      <c r="H20" s="39">
        <v>1500</v>
      </c>
    </row>
    <row r="21" spans="1:11">
      <c r="A21" s="66" t="s">
        <v>252</v>
      </c>
      <c r="B21" s="725">
        <v>2858</v>
      </c>
      <c r="C21" s="477">
        <v>4358</v>
      </c>
      <c r="D21" s="469">
        <v>4358</v>
      </c>
      <c r="E21" s="38" t="s">
        <v>256</v>
      </c>
      <c r="F21" s="39">
        <v>600</v>
      </c>
      <c r="G21" s="39">
        <v>600</v>
      </c>
      <c r="H21" s="39">
        <v>600</v>
      </c>
    </row>
    <row r="22" spans="1:11">
      <c r="A22" s="66" t="s">
        <v>253</v>
      </c>
      <c r="B22" s="725"/>
      <c r="C22" s="477"/>
      <c r="D22" s="469"/>
      <c r="E22" s="38" t="s">
        <v>264</v>
      </c>
      <c r="F22" s="39">
        <v>1258</v>
      </c>
      <c r="G22" s="39">
        <v>2258</v>
      </c>
      <c r="H22" s="39">
        <v>2258</v>
      </c>
    </row>
    <row r="23" spans="1:11" ht="13.5" thickBot="1">
      <c r="A23" s="234"/>
      <c r="B23" s="726"/>
      <c r="C23" s="730"/>
      <c r="D23" s="472"/>
      <c r="E23" s="229" t="s">
        <v>265</v>
      </c>
      <c r="F23" s="230"/>
      <c r="G23" s="230"/>
      <c r="H23" s="230"/>
    </row>
    <row r="24" spans="1:11" ht="26.25" thickBot="1">
      <c r="A24" s="237" t="s">
        <v>268</v>
      </c>
      <c r="B24" s="727">
        <v>2858</v>
      </c>
      <c r="C24" s="475">
        <v>4358</v>
      </c>
      <c r="D24" s="470">
        <v>4358</v>
      </c>
      <c r="E24" s="722" t="s">
        <v>376</v>
      </c>
      <c r="F24" s="231">
        <f>SUM(F20:F23)</f>
        <v>2858</v>
      </c>
      <c r="G24" s="231">
        <f>SUM(G20:G23)</f>
        <v>4358</v>
      </c>
      <c r="H24" s="231">
        <f>SUM(H20:H23)</f>
        <v>4358</v>
      </c>
    </row>
    <row r="25" spans="1:11" ht="15" customHeight="1">
      <c r="A25" s="220" t="s">
        <v>245</v>
      </c>
      <c r="B25" s="728"/>
      <c r="C25" s="235"/>
      <c r="D25" s="473"/>
      <c r="E25" s="236" t="s">
        <v>269</v>
      </c>
      <c r="F25" s="222"/>
      <c r="G25" s="222"/>
      <c r="H25" s="222"/>
    </row>
    <row r="26" spans="1:11" ht="13.5" thickBot="1">
      <c r="A26" s="238" t="s">
        <v>246</v>
      </c>
      <c r="B26" s="242"/>
      <c r="C26" s="731"/>
      <c r="D26" s="474"/>
      <c r="E26" s="243"/>
      <c r="F26" s="230"/>
      <c r="G26" s="230"/>
      <c r="H26" s="230"/>
    </row>
    <row r="27" spans="1:11" ht="25.5" customHeight="1" thickBot="1">
      <c r="A27" s="244" t="s">
        <v>378</v>
      </c>
      <c r="B27" s="732"/>
      <c r="C27" s="481"/>
      <c r="D27" s="232"/>
      <c r="E27" s="733" t="s">
        <v>377</v>
      </c>
      <c r="F27" s="239"/>
      <c r="G27" s="239"/>
      <c r="H27" s="239"/>
    </row>
    <row r="28" spans="1:11" ht="26.25" customHeight="1" thickBot="1">
      <c r="A28" s="245" t="s">
        <v>271</v>
      </c>
      <c r="B28" s="740">
        <f>B24+B27</f>
        <v>2858</v>
      </c>
      <c r="C28" s="741">
        <v>4358</v>
      </c>
      <c r="D28" s="742">
        <v>4358</v>
      </c>
      <c r="E28" s="483" t="s">
        <v>272</v>
      </c>
      <c r="F28" s="743">
        <v>2858</v>
      </c>
      <c r="G28" s="743">
        <v>4358</v>
      </c>
      <c r="H28" s="743">
        <v>4358</v>
      </c>
    </row>
    <row r="29" spans="1:11" ht="29.25" customHeight="1" thickBot="1">
      <c r="A29" s="734" t="s">
        <v>273</v>
      </c>
      <c r="B29" s="735">
        <f>B17+B28</f>
        <v>41238</v>
      </c>
      <c r="C29" s="736">
        <v>42738</v>
      </c>
      <c r="D29" s="737">
        <v>43353</v>
      </c>
      <c r="E29" s="738" t="s">
        <v>274</v>
      </c>
      <c r="F29" s="739">
        <f>F17+F28</f>
        <v>41238</v>
      </c>
      <c r="G29" s="739">
        <f>G17+G28</f>
        <v>42738</v>
      </c>
      <c r="H29" s="1213">
        <v>43353</v>
      </c>
    </row>
    <row r="31" spans="1:11">
      <c r="B31" s="37"/>
      <c r="C31" s="37"/>
      <c r="D31" s="37"/>
      <c r="G31" s="37"/>
    </row>
  </sheetData>
  <mergeCells count="4">
    <mergeCell ref="E1:G1"/>
    <mergeCell ref="A2:G2"/>
    <mergeCell ref="A18:G18"/>
    <mergeCell ref="A4:G4"/>
  </mergeCells>
  <phoneticPr fontId="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87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O103"/>
  <sheetViews>
    <sheetView view="pageLayout" zoomScaleNormal="100" workbookViewId="0">
      <selection activeCell="E3" sqref="E3"/>
    </sheetView>
  </sheetViews>
  <sheetFormatPr defaultRowHeight="12.75"/>
  <cols>
    <col min="1" max="1" width="5.7109375" style="100" customWidth="1"/>
    <col min="2" max="2" width="7" style="100" customWidth="1"/>
    <col min="3" max="3" width="7.5703125" style="100" customWidth="1"/>
    <col min="4" max="4" width="21.42578125" style="24" customWidth="1"/>
    <col min="5" max="5" width="7.85546875" style="25" customWidth="1"/>
    <col min="6" max="6" width="7.7109375" style="25" customWidth="1"/>
    <col min="7" max="7" width="7" style="25" customWidth="1"/>
    <col min="8" max="8" width="6.85546875" style="8" customWidth="1"/>
    <col min="9" max="11" width="7" style="8" customWidth="1"/>
    <col min="12" max="12" width="7.7109375" customWidth="1"/>
    <col min="13" max="13" width="6.140625" style="8" customWidth="1"/>
    <col min="14" max="15" width="11" style="8" customWidth="1"/>
    <col min="16" max="16" width="12.7109375" customWidth="1"/>
  </cols>
  <sheetData>
    <row r="1" spans="1:15">
      <c r="A1" s="97"/>
      <c r="B1" s="97"/>
      <c r="C1" s="97"/>
      <c r="D1" s="98"/>
      <c r="L1" s="51" t="s">
        <v>71</v>
      </c>
    </row>
    <row r="2" spans="1:15" s="17" customFormat="1" ht="34.5" customHeight="1">
      <c r="A2" s="1332" t="s">
        <v>82</v>
      </c>
      <c r="B2" s="1332"/>
      <c r="C2" s="1332"/>
      <c r="D2" s="1332"/>
      <c r="E2" s="1332"/>
      <c r="F2" s="1332"/>
      <c r="G2" s="1332"/>
      <c r="H2" s="1332"/>
      <c r="I2" s="1332"/>
      <c r="J2" s="1332"/>
      <c r="K2" s="1332"/>
      <c r="L2" s="1332"/>
      <c r="M2" s="216"/>
      <c r="N2" s="21"/>
      <c r="O2" s="21"/>
    </row>
    <row r="3" spans="1:15" ht="16.5" thickBot="1">
      <c r="A3" s="99"/>
      <c r="B3" s="99"/>
      <c r="C3" s="99"/>
      <c r="D3" s="95"/>
      <c r="E3" s="1236"/>
      <c r="F3" s="262"/>
      <c r="G3" s="74"/>
      <c r="H3" s="76"/>
      <c r="I3" s="76"/>
      <c r="J3" s="76"/>
      <c r="K3" s="76"/>
      <c r="L3" s="45" t="s">
        <v>2</v>
      </c>
    </row>
    <row r="4" spans="1:15" ht="13.5" thickBot="1">
      <c r="A4" s="1333" t="s">
        <v>6</v>
      </c>
      <c r="B4" s="1334"/>
      <c r="C4" s="1334"/>
      <c r="D4" s="484" t="s">
        <v>9</v>
      </c>
      <c r="E4" s="1330" t="s">
        <v>5</v>
      </c>
      <c r="F4" s="1239"/>
      <c r="G4" s="1271"/>
      <c r="H4" s="1330" t="s">
        <v>83</v>
      </c>
      <c r="I4" s="1239"/>
      <c r="J4" s="1270"/>
      <c r="K4" s="1335" t="s">
        <v>84</v>
      </c>
      <c r="L4" s="1319"/>
      <c r="M4" s="1336"/>
      <c r="O4"/>
    </row>
    <row r="5" spans="1:15" ht="13.5" thickBot="1">
      <c r="A5" s="515"/>
      <c r="B5" s="516"/>
      <c r="C5" s="516"/>
      <c r="D5" s="484"/>
      <c r="E5" s="753" t="s">
        <v>365</v>
      </c>
      <c r="F5" s="754" t="s">
        <v>367</v>
      </c>
      <c r="G5" s="755" t="s">
        <v>379</v>
      </c>
      <c r="H5" s="753" t="s">
        <v>363</v>
      </c>
      <c r="I5" s="754" t="s">
        <v>367</v>
      </c>
      <c r="J5" s="755" t="s">
        <v>379</v>
      </c>
      <c r="K5" s="753" t="s">
        <v>365</v>
      </c>
      <c r="L5" s="485" t="s">
        <v>367</v>
      </c>
      <c r="M5" s="814" t="s">
        <v>379</v>
      </c>
      <c r="O5"/>
    </row>
    <row r="6" spans="1:15" s="7" customFormat="1" ht="13.5" thickBot="1">
      <c r="A6" s="486" t="s">
        <v>29</v>
      </c>
      <c r="B6" s="1321" t="s">
        <v>139</v>
      </c>
      <c r="C6" s="1321"/>
      <c r="D6" s="1321"/>
      <c r="E6" s="756">
        <v>2490</v>
      </c>
      <c r="F6" s="757">
        <v>2490</v>
      </c>
      <c r="G6" s="758">
        <v>2490</v>
      </c>
      <c r="H6" s="756">
        <v>1990</v>
      </c>
      <c r="I6" s="757">
        <v>1990</v>
      </c>
      <c r="J6" s="758">
        <v>1990</v>
      </c>
      <c r="K6" s="797">
        <v>500</v>
      </c>
      <c r="L6" s="487">
        <v>500</v>
      </c>
      <c r="M6" s="815">
        <v>500</v>
      </c>
      <c r="N6" s="22"/>
    </row>
    <row r="7" spans="1:15" s="7" customFormat="1" ht="13.5" thickBot="1">
      <c r="A7" s="486" t="s">
        <v>30</v>
      </c>
      <c r="B7" s="1321" t="s">
        <v>99</v>
      </c>
      <c r="C7" s="1321"/>
      <c r="D7" s="1321"/>
      <c r="E7" s="756">
        <v>1390</v>
      </c>
      <c r="F7" s="757">
        <v>1390</v>
      </c>
      <c r="G7" s="758">
        <v>1390</v>
      </c>
      <c r="H7" s="756">
        <v>1390</v>
      </c>
      <c r="I7" s="757">
        <v>1390</v>
      </c>
      <c r="J7" s="758">
        <v>1390</v>
      </c>
      <c r="K7" s="797"/>
      <c r="L7" s="487"/>
      <c r="M7" s="815"/>
      <c r="N7" s="22"/>
    </row>
    <row r="8" spans="1:15">
      <c r="A8" s="488"/>
      <c r="B8" s="489" t="s">
        <v>48</v>
      </c>
      <c r="C8" s="1323" t="s">
        <v>31</v>
      </c>
      <c r="D8" s="1323"/>
      <c r="E8" s="759">
        <v>1300</v>
      </c>
      <c r="F8" s="760">
        <v>1300</v>
      </c>
      <c r="G8" s="761">
        <v>1300</v>
      </c>
      <c r="H8" s="759">
        <v>1300</v>
      </c>
      <c r="I8" s="760">
        <v>1300</v>
      </c>
      <c r="J8" s="761">
        <v>1300</v>
      </c>
      <c r="K8" s="798"/>
      <c r="L8" s="816"/>
      <c r="M8" s="818"/>
      <c r="O8"/>
    </row>
    <row r="9" spans="1:15">
      <c r="A9" s="490"/>
      <c r="B9" s="491"/>
      <c r="C9" s="491" t="s">
        <v>100</v>
      </c>
      <c r="D9" s="492" t="s">
        <v>341</v>
      </c>
      <c r="E9" s="762">
        <v>1300</v>
      </c>
      <c r="F9" s="763">
        <v>1300</v>
      </c>
      <c r="G9" s="764">
        <v>1300</v>
      </c>
      <c r="H9" s="762">
        <v>1300</v>
      </c>
      <c r="I9" s="763">
        <v>1300</v>
      </c>
      <c r="J9" s="764">
        <v>1300</v>
      </c>
      <c r="K9" s="800"/>
      <c r="L9" s="817"/>
      <c r="M9" s="819"/>
      <c r="O9"/>
    </row>
    <row r="10" spans="1:15" ht="13.5" thickBot="1">
      <c r="A10" s="490"/>
      <c r="B10" s="491" t="s">
        <v>49</v>
      </c>
      <c r="C10" s="1331" t="s">
        <v>101</v>
      </c>
      <c r="D10" s="1331"/>
      <c r="E10" s="762">
        <v>90</v>
      </c>
      <c r="F10" s="763">
        <v>90</v>
      </c>
      <c r="G10" s="764">
        <v>90</v>
      </c>
      <c r="H10" s="762">
        <v>90</v>
      </c>
      <c r="I10" s="763">
        <v>90</v>
      </c>
      <c r="J10" s="764">
        <v>90</v>
      </c>
      <c r="K10" s="800"/>
      <c r="L10" s="817"/>
      <c r="M10" s="820"/>
      <c r="O10"/>
    </row>
    <row r="11" spans="1:15" ht="13.5" thickBot="1">
      <c r="A11" s="486" t="s">
        <v>10</v>
      </c>
      <c r="B11" s="1321" t="s">
        <v>105</v>
      </c>
      <c r="C11" s="1321"/>
      <c r="D11" s="1321"/>
      <c r="E11" s="756">
        <v>1100</v>
      </c>
      <c r="F11" s="757">
        <v>1100</v>
      </c>
      <c r="G11" s="758">
        <v>1100</v>
      </c>
      <c r="H11" s="756">
        <v>600</v>
      </c>
      <c r="I11" s="757">
        <v>600</v>
      </c>
      <c r="J11" s="758">
        <v>600</v>
      </c>
      <c r="K11" s="797">
        <v>500</v>
      </c>
      <c r="L11" s="487">
        <v>500</v>
      </c>
      <c r="M11" s="821">
        <v>500</v>
      </c>
      <c r="O11"/>
    </row>
    <row r="12" spans="1:15" ht="25.5" customHeight="1">
      <c r="A12" s="488"/>
      <c r="B12" s="489" t="s">
        <v>51</v>
      </c>
      <c r="C12" s="1323" t="s">
        <v>109</v>
      </c>
      <c r="D12" s="1323"/>
      <c r="E12" s="759">
        <v>900</v>
      </c>
      <c r="F12" s="760">
        <v>900</v>
      </c>
      <c r="G12" s="761">
        <v>900</v>
      </c>
      <c r="H12" s="759">
        <v>400</v>
      </c>
      <c r="I12" s="760">
        <v>400</v>
      </c>
      <c r="J12" s="761">
        <v>400</v>
      </c>
      <c r="K12" s="800">
        <v>500</v>
      </c>
      <c r="L12" s="493">
        <v>500</v>
      </c>
      <c r="M12" s="1214">
        <v>500</v>
      </c>
      <c r="O12"/>
    </row>
    <row r="13" spans="1:15">
      <c r="A13" s="490"/>
      <c r="B13" s="491" t="s">
        <v>52</v>
      </c>
      <c r="C13" s="1326" t="s">
        <v>110</v>
      </c>
      <c r="D13" s="1326"/>
      <c r="E13" s="765"/>
      <c r="F13" s="766"/>
      <c r="G13" s="767"/>
      <c r="H13" s="765"/>
      <c r="I13" s="766"/>
      <c r="J13" s="767"/>
      <c r="K13" s="801"/>
      <c r="L13" s="494"/>
      <c r="M13" s="823"/>
      <c r="O13"/>
    </row>
    <row r="14" spans="1:15">
      <c r="A14" s="490"/>
      <c r="B14" s="491" t="s">
        <v>102</v>
      </c>
      <c r="C14" s="1326" t="s">
        <v>111</v>
      </c>
      <c r="D14" s="1326"/>
      <c r="E14" s="765"/>
      <c r="F14" s="766"/>
      <c r="G14" s="767"/>
      <c r="H14" s="765"/>
      <c r="I14" s="766"/>
      <c r="J14" s="767"/>
      <c r="K14" s="801"/>
      <c r="L14" s="494"/>
      <c r="M14" s="823"/>
      <c r="O14"/>
    </row>
    <row r="15" spans="1:15">
      <c r="A15" s="490"/>
      <c r="B15" s="491" t="s">
        <v>103</v>
      </c>
      <c r="C15" s="1326" t="s">
        <v>112</v>
      </c>
      <c r="D15" s="1326"/>
      <c r="E15" s="765"/>
      <c r="F15" s="766"/>
      <c r="G15" s="767"/>
      <c r="H15" s="765"/>
      <c r="I15" s="766"/>
      <c r="J15" s="767"/>
      <c r="K15" s="801"/>
      <c r="L15" s="494"/>
      <c r="M15" s="824"/>
      <c r="N15" s="36"/>
      <c r="O15" s="36"/>
    </row>
    <row r="16" spans="1:15">
      <c r="A16" s="490"/>
      <c r="B16" s="491" t="s">
        <v>104</v>
      </c>
      <c r="C16" s="1326" t="s">
        <v>113</v>
      </c>
      <c r="D16" s="1326"/>
      <c r="E16" s="765"/>
      <c r="F16" s="766"/>
      <c r="G16" s="767"/>
      <c r="H16" s="765"/>
      <c r="I16" s="766"/>
      <c r="J16" s="767"/>
      <c r="K16" s="801"/>
      <c r="L16" s="494"/>
      <c r="M16" s="824"/>
      <c r="N16" s="36"/>
      <c r="O16" s="36"/>
    </row>
    <row r="17" spans="1:15" ht="13.5" thickBot="1">
      <c r="A17" s="495"/>
      <c r="B17" s="496" t="s">
        <v>107</v>
      </c>
      <c r="C17" s="1320" t="s">
        <v>108</v>
      </c>
      <c r="D17" s="1320"/>
      <c r="E17" s="765">
        <v>200</v>
      </c>
      <c r="F17" s="766">
        <v>200</v>
      </c>
      <c r="G17" s="767">
        <v>200</v>
      </c>
      <c r="H17" s="765">
        <v>200</v>
      </c>
      <c r="I17" s="766">
        <v>200</v>
      </c>
      <c r="J17" s="767">
        <v>200</v>
      </c>
      <c r="K17" s="801"/>
      <c r="L17" s="494"/>
      <c r="M17" s="825"/>
      <c r="N17" s="36"/>
      <c r="O17" s="36"/>
    </row>
    <row r="18" spans="1:15" ht="13.5" thickBot="1">
      <c r="A18" s="340" t="s">
        <v>106</v>
      </c>
      <c r="B18" s="1321" t="s">
        <v>140</v>
      </c>
      <c r="C18" s="1321"/>
      <c r="D18" s="1321"/>
      <c r="E18" s="683">
        <v>1700</v>
      </c>
      <c r="F18" s="665">
        <v>1700</v>
      </c>
      <c r="G18" s="666">
        <v>1700</v>
      </c>
      <c r="H18" s="683">
        <v>1700</v>
      </c>
      <c r="I18" s="665">
        <v>1700</v>
      </c>
      <c r="J18" s="666">
        <v>1700</v>
      </c>
      <c r="K18" s="802"/>
      <c r="L18" s="378"/>
      <c r="M18" s="826"/>
      <c r="N18" s="36"/>
      <c r="O18" s="19"/>
    </row>
    <row r="19" spans="1:15" ht="13.5" thickBot="1">
      <c r="A19" s="340" t="s">
        <v>12</v>
      </c>
      <c r="B19" s="1329" t="s">
        <v>114</v>
      </c>
      <c r="C19" s="1329"/>
      <c r="D19" s="1329"/>
      <c r="E19" s="683">
        <v>19363</v>
      </c>
      <c r="F19" s="665">
        <v>19363</v>
      </c>
      <c r="G19" s="666">
        <v>19978</v>
      </c>
      <c r="H19" s="683">
        <v>19363</v>
      </c>
      <c r="I19" s="665">
        <v>19363</v>
      </c>
      <c r="J19" s="666">
        <v>19978</v>
      </c>
      <c r="K19" s="802"/>
      <c r="L19" s="378"/>
      <c r="M19" s="821"/>
      <c r="O19"/>
    </row>
    <row r="20" spans="1:15" ht="20.25" customHeight="1">
      <c r="A20" s="488"/>
      <c r="B20" s="497" t="s">
        <v>53</v>
      </c>
      <c r="C20" s="1323" t="s">
        <v>317</v>
      </c>
      <c r="D20" s="1323"/>
      <c r="E20" s="768">
        <v>15426</v>
      </c>
      <c r="F20" s="769">
        <v>15426</v>
      </c>
      <c r="G20" s="770">
        <v>15277</v>
      </c>
      <c r="H20" s="768">
        <v>15426</v>
      </c>
      <c r="I20" s="769">
        <v>15426</v>
      </c>
      <c r="J20" s="770">
        <v>15277</v>
      </c>
      <c r="K20" s="800"/>
      <c r="L20" s="493"/>
      <c r="M20" s="822"/>
      <c r="O20"/>
    </row>
    <row r="21" spans="1:15">
      <c r="A21" s="490"/>
      <c r="B21" s="498" t="s">
        <v>54</v>
      </c>
      <c r="C21" s="1326" t="s">
        <v>318</v>
      </c>
      <c r="D21" s="1326"/>
      <c r="E21" s="765">
        <v>429</v>
      </c>
      <c r="F21" s="766">
        <v>429</v>
      </c>
      <c r="G21" s="767">
        <v>429</v>
      </c>
      <c r="H21" s="765">
        <v>429</v>
      </c>
      <c r="I21" s="766">
        <v>429</v>
      </c>
      <c r="J21" s="767">
        <v>429</v>
      </c>
      <c r="K21" s="800"/>
      <c r="L21" s="493"/>
      <c r="M21" s="823"/>
      <c r="O21"/>
    </row>
    <row r="22" spans="1:15">
      <c r="A22" s="490"/>
      <c r="B22" s="498" t="s">
        <v>115</v>
      </c>
      <c r="C22" s="1326" t="s">
        <v>346</v>
      </c>
      <c r="D22" s="1326"/>
      <c r="E22" s="765">
        <v>489</v>
      </c>
      <c r="F22" s="766">
        <v>489</v>
      </c>
      <c r="G22" s="767">
        <v>489</v>
      </c>
      <c r="H22" s="765">
        <v>489</v>
      </c>
      <c r="I22" s="766">
        <v>489</v>
      </c>
      <c r="J22" s="767">
        <v>489</v>
      </c>
      <c r="K22" s="800"/>
      <c r="L22" s="493"/>
      <c r="M22" s="823"/>
      <c r="O22"/>
    </row>
    <row r="23" spans="1:15">
      <c r="A23" s="495"/>
      <c r="B23" s="499" t="s">
        <v>116</v>
      </c>
      <c r="C23" s="1276" t="s">
        <v>319</v>
      </c>
      <c r="D23" s="1324"/>
      <c r="E23" s="771">
        <v>1017</v>
      </c>
      <c r="F23" s="772">
        <v>1017</v>
      </c>
      <c r="G23" s="773">
        <v>1017</v>
      </c>
      <c r="H23" s="771">
        <v>1017</v>
      </c>
      <c r="I23" s="772">
        <v>1017</v>
      </c>
      <c r="J23" s="773">
        <v>1017</v>
      </c>
      <c r="K23" s="800"/>
      <c r="L23" s="493"/>
      <c r="M23" s="823"/>
      <c r="O23"/>
    </row>
    <row r="24" spans="1:15">
      <c r="A24" s="495"/>
      <c r="B24" s="499" t="s">
        <v>311</v>
      </c>
      <c r="C24" s="1276" t="s">
        <v>344</v>
      </c>
      <c r="D24" s="1324"/>
      <c r="E24" s="771">
        <v>1997</v>
      </c>
      <c r="F24" s="772">
        <v>1997</v>
      </c>
      <c r="G24" s="773">
        <v>1997</v>
      </c>
      <c r="H24" s="771">
        <v>1997</v>
      </c>
      <c r="I24" s="772">
        <v>1997</v>
      </c>
      <c r="J24" s="773">
        <v>1997</v>
      </c>
      <c r="K24" s="800"/>
      <c r="L24" s="493"/>
      <c r="M24" s="823"/>
      <c r="O24"/>
    </row>
    <row r="25" spans="1:15" ht="13.5" thickBot="1">
      <c r="A25" s="495"/>
      <c r="B25" s="499" t="s">
        <v>343</v>
      </c>
      <c r="C25" s="1327" t="s">
        <v>316</v>
      </c>
      <c r="D25" s="1328"/>
      <c r="E25" s="771">
        <v>5</v>
      </c>
      <c r="F25" s="772">
        <v>5</v>
      </c>
      <c r="G25" s="773">
        <v>53</v>
      </c>
      <c r="H25" s="771">
        <v>5</v>
      </c>
      <c r="I25" s="772">
        <v>5</v>
      </c>
      <c r="J25" s="773">
        <v>53</v>
      </c>
      <c r="K25" s="800"/>
      <c r="L25" s="493"/>
      <c r="M25" s="827"/>
      <c r="O25"/>
    </row>
    <row r="26" spans="1:15" ht="27" customHeight="1" thickBot="1">
      <c r="A26" s="340" t="s">
        <v>13</v>
      </c>
      <c r="B26" s="1321" t="s">
        <v>117</v>
      </c>
      <c r="C26" s="1321"/>
      <c r="D26" s="1321"/>
      <c r="E26" s="683">
        <v>9755</v>
      </c>
      <c r="F26" s="665">
        <v>9755</v>
      </c>
      <c r="G26" s="666">
        <v>9755</v>
      </c>
      <c r="H26" s="683">
        <v>9755</v>
      </c>
      <c r="I26" s="665">
        <v>9755</v>
      </c>
      <c r="J26" s="666">
        <v>9755</v>
      </c>
      <c r="K26" s="802"/>
      <c r="L26" s="378"/>
      <c r="M26" s="799"/>
      <c r="O26"/>
    </row>
    <row r="27" spans="1:15" s="7" customFormat="1" ht="23.25" customHeight="1">
      <c r="A27" s="500"/>
      <c r="B27" s="497" t="s">
        <v>55</v>
      </c>
      <c r="C27" s="1323" t="s">
        <v>118</v>
      </c>
      <c r="D27" s="1323"/>
      <c r="E27" s="774">
        <v>9755</v>
      </c>
      <c r="F27" s="775">
        <v>9755</v>
      </c>
      <c r="G27" s="776">
        <v>9755</v>
      </c>
      <c r="H27" s="774">
        <v>9755</v>
      </c>
      <c r="I27" s="775">
        <v>9755</v>
      </c>
      <c r="J27" s="776">
        <v>9755</v>
      </c>
      <c r="K27" s="803"/>
      <c r="L27" s="501"/>
      <c r="M27" s="828"/>
      <c r="N27" s="22"/>
    </row>
    <row r="28" spans="1:15" s="7" customFormat="1" ht="31.5">
      <c r="A28" s="502"/>
      <c r="B28" s="491"/>
      <c r="C28" s="491" t="s">
        <v>119</v>
      </c>
      <c r="D28" s="492" t="s">
        <v>39</v>
      </c>
      <c r="E28" s="777"/>
      <c r="F28" s="778"/>
      <c r="G28" s="779"/>
      <c r="H28" s="777"/>
      <c r="I28" s="778"/>
      <c r="J28" s="779"/>
      <c r="K28" s="800"/>
      <c r="L28" s="493"/>
      <c r="M28" s="829"/>
      <c r="N28" s="22"/>
    </row>
    <row r="29" spans="1:15">
      <c r="A29" s="490"/>
      <c r="B29" s="491"/>
      <c r="C29" s="491" t="s">
        <v>120</v>
      </c>
      <c r="D29" s="492" t="s">
        <v>38</v>
      </c>
      <c r="E29" s="780"/>
      <c r="F29" s="663"/>
      <c r="G29" s="664"/>
      <c r="H29" s="780"/>
      <c r="I29" s="663"/>
      <c r="J29" s="664"/>
      <c r="K29" s="800"/>
      <c r="L29" s="493"/>
      <c r="M29" s="823"/>
      <c r="O29"/>
    </row>
    <row r="30" spans="1:15" ht="21">
      <c r="A30" s="490"/>
      <c r="B30" s="491"/>
      <c r="C30" s="491" t="s">
        <v>121</v>
      </c>
      <c r="D30" s="492" t="s">
        <v>40</v>
      </c>
      <c r="E30" s="780">
        <v>9755</v>
      </c>
      <c r="F30" s="663">
        <v>9755</v>
      </c>
      <c r="G30" s="664">
        <v>9755</v>
      </c>
      <c r="H30" s="780">
        <v>9755</v>
      </c>
      <c r="I30" s="663">
        <v>9755</v>
      </c>
      <c r="J30" s="664">
        <v>9755</v>
      </c>
      <c r="K30" s="800"/>
      <c r="L30" s="493"/>
      <c r="M30" s="823"/>
      <c r="O30"/>
    </row>
    <row r="31" spans="1:15" ht="21" customHeight="1">
      <c r="A31" s="490"/>
      <c r="B31" s="491" t="s">
        <v>122</v>
      </c>
      <c r="C31" s="1326" t="s">
        <v>123</v>
      </c>
      <c r="D31" s="1326"/>
      <c r="E31" s="781"/>
      <c r="F31" s="782"/>
      <c r="G31" s="783"/>
      <c r="H31" s="781"/>
      <c r="I31" s="782"/>
      <c r="J31" s="783"/>
      <c r="K31" s="804"/>
      <c r="L31" s="503"/>
      <c r="M31" s="823"/>
      <c r="O31"/>
    </row>
    <row r="32" spans="1:15" s="7" customFormat="1" ht="31.5">
      <c r="A32" s="502"/>
      <c r="B32" s="491"/>
      <c r="C32" s="491" t="s">
        <v>124</v>
      </c>
      <c r="D32" s="492" t="s">
        <v>39</v>
      </c>
      <c r="E32" s="781"/>
      <c r="F32" s="782"/>
      <c r="G32" s="783"/>
      <c r="H32" s="781"/>
      <c r="I32" s="782"/>
      <c r="J32" s="783"/>
      <c r="K32" s="804"/>
      <c r="L32" s="503"/>
      <c r="M32" s="829"/>
      <c r="N32" s="22"/>
    </row>
    <row r="33" spans="1:15">
      <c r="A33" s="490"/>
      <c r="B33" s="491"/>
      <c r="C33" s="491" t="s">
        <v>125</v>
      </c>
      <c r="D33" s="492" t="s">
        <v>38</v>
      </c>
      <c r="E33" s="780"/>
      <c r="F33" s="663"/>
      <c r="G33" s="664"/>
      <c r="H33" s="780"/>
      <c r="I33" s="663"/>
      <c r="J33" s="664"/>
      <c r="K33" s="805"/>
      <c r="L33" s="438"/>
      <c r="M33" s="823"/>
      <c r="O33"/>
    </row>
    <row r="34" spans="1:15" ht="21.75" thickBot="1">
      <c r="A34" s="495"/>
      <c r="B34" s="496"/>
      <c r="C34" s="496" t="s">
        <v>126</v>
      </c>
      <c r="D34" s="504" t="s">
        <v>41</v>
      </c>
      <c r="E34" s="784"/>
      <c r="F34" s="785"/>
      <c r="G34" s="786"/>
      <c r="H34" s="794"/>
      <c r="I34" s="795"/>
      <c r="J34" s="796"/>
      <c r="K34" s="806"/>
      <c r="L34" s="505"/>
      <c r="M34" s="827"/>
      <c r="O34"/>
    </row>
    <row r="35" spans="1:15" ht="24.75" customHeight="1" thickBot="1">
      <c r="A35" s="340" t="s">
        <v>14</v>
      </c>
      <c r="B35" s="1321" t="s">
        <v>127</v>
      </c>
      <c r="C35" s="1321"/>
      <c r="D35" s="1321"/>
      <c r="E35" s="672">
        <v>800</v>
      </c>
      <c r="F35" s="654">
        <v>800</v>
      </c>
      <c r="G35" s="655">
        <v>800</v>
      </c>
      <c r="H35" s="672"/>
      <c r="I35" s="654"/>
      <c r="J35" s="655"/>
      <c r="K35" s="807">
        <v>800</v>
      </c>
      <c r="L35" s="342">
        <v>800</v>
      </c>
      <c r="M35" s="821">
        <v>800</v>
      </c>
      <c r="O35"/>
    </row>
    <row r="36" spans="1:15" s="7" customFormat="1">
      <c r="A36" s="500"/>
      <c r="B36" s="489" t="s">
        <v>56</v>
      </c>
      <c r="C36" s="1323" t="s">
        <v>35</v>
      </c>
      <c r="D36" s="1323"/>
      <c r="E36" s="787">
        <v>800</v>
      </c>
      <c r="F36" s="788">
        <v>800</v>
      </c>
      <c r="G36" s="789">
        <v>800</v>
      </c>
      <c r="H36" s="787"/>
      <c r="I36" s="788"/>
      <c r="J36" s="789"/>
      <c r="K36" s="805">
        <v>800</v>
      </c>
      <c r="L36" s="438">
        <v>800</v>
      </c>
      <c r="M36" s="828">
        <v>800</v>
      </c>
      <c r="N36" s="22"/>
    </row>
    <row r="37" spans="1:15" ht="13.5" thickBot="1">
      <c r="A37" s="495"/>
      <c r="B37" s="496" t="s">
        <v>74</v>
      </c>
      <c r="C37" s="1320" t="s">
        <v>36</v>
      </c>
      <c r="D37" s="1320"/>
      <c r="E37" s="784"/>
      <c r="F37" s="785"/>
      <c r="G37" s="786"/>
      <c r="H37" s="784"/>
      <c r="I37" s="785"/>
      <c r="J37" s="786"/>
      <c r="K37" s="808"/>
      <c r="L37" s="506"/>
      <c r="M37" s="827"/>
      <c r="O37"/>
    </row>
    <row r="38" spans="1:15" ht="13.5" thickBot="1">
      <c r="A38" s="486" t="s">
        <v>75</v>
      </c>
      <c r="B38" s="1321" t="s">
        <v>128</v>
      </c>
      <c r="C38" s="1321"/>
      <c r="D38" s="1321"/>
      <c r="E38" s="672">
        <v>2858</v>
      </c>
      <c r="F38" s="654">
        <v>4358</v>
      </c>
      <c r="G38" s="655">
        <v>4358</v>
      </c>
      <c r="H38" s="672">
        <v>2858</v>
      </c>
      <c r="I38" s="654">
        <v>4358</v>
      </c>
      <c r="J38" s="655">
        <v>4358</v>
      </c>
      <c r="K38" s="807"/>
      <c r="L38" s="342"/>
      <c r="M38" s="821"/>
      <c r="O38"/>
    </row>
    <row r="39" spans="1:15" ht="23.25" customHeight="1">
      <c r="A39" s="488"/>
      <c r="B39" s="489" t="s">
        <v>57</v>
      </c>
      <c r="C39" s="1323" t="s">
        <v>33</v>
      </c>
      <c r="D39" s="1323"/>
      <c r="E39" s="790">
        <v>500</v>
      </c>
      <c r="F39" s="656">
        <v>2000</v>
      </c>
      <c r="G39" s="657">
        <v>2000</v>
      </c>
      <c r="H39" s="790">
        <v>500</v>
      </c>
      <c r="I39" s="656">
        <v>2000</v>
      </c>
      <c r="J39" s="657">
        <v>2000</v>
      </c>
      <c r="K39" s="809"/>
      <c r="L39" s="507"/>
      <c r="M39" s="822"/>
      <c r="O39"/>
    </row>
    <row r="40" spans="1:15" s="7" customFormat="1" ht="18.75" customHeight="1">
      <c r="A40" s="502"/>
      <c r="B40" s="491" t="s">
        <v>58</v>
      </c>
      <c r="C40" s="1326" t="s">
        <v>44</v>
      </c>
      <c r="D40" s="1326"/>
      <c r="E40" s="780"/>
      <c r="F40" s="663"/>
      <c r="G40" s="664"/>
      <c r="H40" s="780"/>
      <c r="I40" s="663"/>
      <c r="J40" s="664"/>
      <c r="K40" s="804"/>
      <c r="L40" s="503"/>
      <c r="M40" s="829"/>
      <c r="N40" s="22"/>
    </row>
    <row r="41" spans="1:15">
      <c r="A41" s="490"/>
      <c r="B41" s="491" t="s">
        <v>129</v>
      </c>
      <c r="C41" s="1326" t="s">
        <v>67</v>
      </c>
      <c r="D41" s="1326"/>
      <c r="E41" s="780"/>
      <c r="F41" s="663"/>
      <c r="G41" s="664"/>
      <c r="H41" s="780"/>
      <c r="I41" s="663"/>
      <c r="J41" s="664"/>
      <c r="K41" s="805"/>
      <c r="L41" s="438"/>
      <c r="M41" s="823"/>
      <c r="O41"/>
    </row>
    <row r="42" spans="1:15" ht="13.5" thickBot="1">
      <c r="A42" s="495"/>
      <c r="B42" s="496" t="s">
        <v>130</v>
      </c>
      <c r="C42" s="1320" t="s">
        <v>34</v>
      </c>
      <c r="D42" s="1320"/>
      <c r="E42" s="780">
        <v>2358</v>
      </c>
      <c r="F42" s="663">
        <v>2358</v>
      </c>
      <c r="G42" s="664">
        <v>2358</v>
      </c>
      <c r="H42" s="780">
        <v>2358</v>
      </c>
      <c r="I42" s="663">
        <v>2358</v>
      </c>
      <c r="J42" s="664">
        <v>2358</v>
      </c>
      <c r="K42" s="804"/>
      <c r="L42" s="503"/>
      <c r="M42" s="827"/>
      <c r="O42"/>
    </row>
    <row r="43" spans="1:15" s="23" customFormat="1" ht="13.5" thickBot="1">
      <c r="A43" s="340" t="s">
        <v>76</v>
      </c>
      <c r="B43" s="1321" t="s">
        <v>141</v>
      </c>
      <c r="C43" s="1321"/>
      <c r="D43" s="1321"/>
      <c r="E43" s="672"/>
      <c r="F43" s="654"/>
      <c r="G43" s="655"/>
      <c r="H43" s="672"/>
      <c r="I43" s="654"/>
      <c r="J43" s="655"/>
      <c r="K43" s="810"/>
      <c r="L43" s="508"/>
      <c r="M43" s="830"/>
      <c r="N43" s="46"/>
    </row>
    <row r="44" spans="1:15" ht="13.5" thickBot="1">
      <c r="A44" s="340" t="s">
        <v>77</v>
      </c>
      <c r="B44" s="1322" t="s">
        <v>131</v>
      </c>
      <c r="C44" s="1322"/>
      <c r="D44" s="1322"/>
      <c r="E44" s="672">
        <f>E6+E18+E19+E26+E35+E38</f>
        <v>36966</v>
      </c>
      <c r="F44" s="654">
        <v>38466</v>
      </c>
      <c r="G44" s="655">
        <v>39081</v>
      </c>
      <c r="H44" s="672">
        <f>H6+H18+H19+H26+H38</f>
        <v>35666</v>
      </c>
      <c r="I44" s="654">
        <v>37166</v>
      </c>
      <c r="J44" s="655">
        <v>37781</v>
      </c>
      <c r="K44" s="807">
        <v>1300</v>
      </c>
      <c r="L44" s="342">
        <v>1300</v>
      </c>
      <c r="M44" s="821">
        <v>1300</v>
      </c>
      <c r="O44"/>
    </row>
    <row r="45" spans="1:15" ht="13.5" thickBot="1">
      <c r="A45" s="486" t="s">
        <v>78</v>
      </c>
      <c r="B45" s="1321" t="s">
        <v>304</v>
      </c>
      <c r="C45" s="1321"/>
      <c r="D45" s="1321"/>
      <c r="E45" s="672">
        <v>4000</v>
      </c>
      <c r="F45" s="654">
        <v>4000</v>
      </c>
      <c r="G45" s="655">
        <v>4000</v>
      </c>
      <c r="H45" s="672">
        <v>2820</v>
      </c>
      <c r="I45" s="654">
        <v>2820</v>
      </c>
      <c r="J45" s="655">
        <v>2820</v>
      </c>
      <c r="K45" s="807">
        <v>1180</v>
      </c>
      <c r="L45" s="342">
        <v>1180</v>
      </c>
      <c r="M45" s="821">
        <v>1180</v>
      </c>
      <c r="O45"/>
    </row>
    <row r="46" spans="1:15">
      <c r="A46" s="488"/>
      <c r="B46" s="489" t="s">
        <v>132</v>
      </c>
      <c r="C46" s="1323" t="s">
        <v>134</v>
      </c>
      <c r="D46" s="1323"/>
      <c r="E46" s="787">
        <v>4000</v>
      </c>
      <c r="F46" s="788">
        <v>4000</v>
      </c>
      <c r="G46" s="789">
        <v>4000</v>
      </c>
      <c r="H46" s="787">
        <v>2820</v>
      </c>
      <c r="I46" s="788">
        <v>2820</v>
      </c>
      <c r="J46" s="789">
        <v>2820</v>
      </c>
      <c r="K46" s="811">
        <v>1180</v>
      </c>
      <c r="L46" s="509">
        <v>1180</v>
      </c>
      <c r="M46" s="822">
        <v>1180</v>
      </c>
      <c r="O46"/>
    </row>
    <row r="47" spans="1:15" ht="21">
      <c r="A47" s="490"/>
      <c r="B47" s="498"/>
      <c r="C47" s="498" t="s">
        <v>135</v>
      </c>
      <c r="D47" s="492" t="s">
        <v>244</v>
      </c>
      <c r="E47" s="780">
        <v>4000</v>
      </c>
      <c r="F47" s="663">
        <v>4000</v>
      </c>
      <c r="G47" s="664">
        <v>4000</v>
      </c>
      <c r="H47" s="780">
        <v>2820</v>
      </c>
      <c r="I47" s="663">
        <v>2820</v>
      </c>
      <c r="J47" s="664">
        <v>2820</v>
      </c>
      <c r="K47" s="812">
        <v>1180</v>
      </c>
      <c r="L47" s="510">
        <v>1180</v>
      </c>
      <c r="M47" s="823">
        <v>1180</v>
      </c>
      <c r="O47"/>
    </row>
    <row r="48" spans="1:15" ht="21">
      <c r="A48" s="490"/>
      <c r="B48" s="498"/>
      <c r="C48" s="498" t="s">
        <v>136</v>
      </c>
      <c r="D48" s="492" t="s">
        <v>243</v>
      </c>
      <c r="E48" s="780"/>
      <c r="F48" s="663"/>
      <c r="G48" s="664"/>
      <c r="H48" s="780"/>
      <c r="I48" s="663"/>
      <c r="J48" s="664"/>
      <c r="K48" s="812"/>
      <c r="L48" s="510"/>
      <c r="M48" s="823"/>
      <c r="O48"/>
    </row>
    <row r="49" spans="1:15">
      <c r="A49" s="495"/>
      <c r="B49" s="511" t="s">
        <v>133</v>
      </c>
      <c r="C49" s="1320" t="s">
        <v>137</v>
      </c>
      <c r="D49" s="1320"/>
      <c r="E49" s="784"/>
      <c r="F49" s="785"/>
      <c r="G49" s="786"/>
      <c r="H49" s="784"/>
      <c r="I49" s="785"/>
      <c r="J49" s="786"/>
      <c r="K49" s="806"/>
      <c r="L49" s="505"/>
      <c r="M49" s="823"/>
      <c r="O49"/>
    </row>
    <row r="50" spans="1:15">
      <c r="A50" s="495"/>
      <c r="B50" s="498" t="s">
        <v>312</v>
      </c>
      <c r="C50" s="1293" t="s">
        <v>313</v>
      </c>
      <c r="D50" s="1324"/>
      <c r="E50" s="784"/>
      <c r="F50" s="785"/>
      <c r="G50" s="786"/>
      <c r="H50" s="784"/>
      <c r="I50" s="785"/>
      <c r="J50" s="786"/>
      <c r="K50" s="806"/>
      <c r="L50" s="505"/>
      <c r="M50" s="823"/>
      <c r="O50"/>
    </row>
    <row r="51" spans="1:15" s="33" customFormat="1" ht="13.5" thickBot="1">
      <c r="A51" s="512"/>
      <c r="B51" s="513" t="s">
        <v>320</v>
      </c>
      <c r="C51" s="1325" t="s">
        <v>315</v>
      </c>
      <c r="D51" s="1325"/>
      <c r="E51" s="791"/>
      <c r="F51" s="792"/>
      <c r="G51" s="793"/>
      <c r="H51" s="791"/>
      <c r="I51" s="792"/>
      <c r="J51" s="793"/>
      <c r="K51" s="813"/>
      <c r="L51" s="514"/>
      <c r="M51" s="831"/>
      <c r="N51" s="34"/>
    </row>
    <row r="52" spans="1:15" ht="20.25" customHeight="1" thickBot="1">
      <c r="A52" s="340" t="s">
        <v>79</v>
      </c>
      <c r="B52" s="1319" t="s">
        <v>138</v>
      </c>
      <c r="C52" s="1319"/>
      <c r="D52" s="1319"/>
      <c r="E52" s="672">
        <f>E44+E45</f>
        <v>40966</v>
      </c>
      <c r="F52" s="654">
        <v>42466</v>
      </c>
      <c r="G52" s="655">
        <v>43081</v>
      </c>
      <c r="H52" s="672">
        <f>H44+H45</f>
        <v>38486</v>
      </c>
      <c r="I52" s="654">
        <v>39986</v>
      </c>
      <c r="J52" s="655">
        <v>40601</v>
      </c>
      <c r="K52" s="807">
        <v>2480</v>
      </c>
      <c r="L52" s="342">
        <v>2480</v>
      </c>
      <c r="M52" s="821">
        <v>2480</v>
      </c>
      <c r="O52"/>
    </row>
    <row r="53" spans="1:15" ht="21.75" customHeight="1">
      <c r="A53" s="92"/>
      <c r="B53" s="125"/>
      <c r="C53" s="125"/>
      <c r="D53" s="125"/>
      <c r="E53" s="126"/>
      <c r="F53" s="126"/>
      <c r="G53" s="126"/>
      <c r="H53" s="126"/>
      <c r="I53" s="126"/>
      <c r="J53" s="126"/>
      <c r="K53" s="126"/>
      <c r="L53" s="126"/>
      <c r="M53" s="126"/>
    </row>
    <row r="54" spans="1:15" ht="21.75" customHeight="1">
      <c r="A54" s="92"/>
      <c r="B54" s="125"/>
      <c r="C54" s="125"/>
      <c r="D54" s="125"/>
      <c r="E54"/>
      <c r="F54"/>
      <c r="G54"/>
      <c r="H54"/>
      <c r="I54"/>
      <c r="J54"/>
      <c r="K54"/>
      <c r="M54"/>
      <c r="N54"/>
      <c r="O54"/>
    </row>
    <row r="55" spans="1:15" ht="21.75" customHeight="1">
      <c r="A55" s="92"/>
      <c r="B55" s="125"/>
      <c r="C55" s="125"/>
      <c r="D55" s="125"/>
      <c r="E55"/>
      <c r="F55"/>
      <c r="G55"/>
      <c r="H55"/>
      <c r="I55"/>
      <c r="J55"/>
      <c r="K55"/>
      <c r="M55"/>
      <c r="N55"/>
      <c r="O55"/>
    </row>
    <row r="56" spans="1:15" ht="21.75" customHeight="1">
      <c r="A56" s="92"/>
      <c r="B56" s="125"/>
      <c r="C56" s="125"/>
      <c r="D56" s="125"/>
      <c r="E56"/>
      <c r="F56"/>
      <c r="G56"/>
      <c r="H56"/>
      <c r="I56"/>
      <c r="J56"/>
      <c r="K56"/>
      <c r="M56"/>
      <c r="N56"/>
      <c r="O56"/>
    </row>
    <row r="57" spans="1:15" ht="35.25" customHeight="1">
      <c r="A57" s="92"/>
      <c r="B57" s="125"/>
      <c r="C57" s="125"/>
      <c r="D57" s="125"/>
      <c r="E57"/>
      <c r="F57"/>
      <c r="G57"/>
      <c r="H57"/>
      <c r="I57"/>
      <c r="J57"/>
      <c r="K57"/>
      <c r="M57"/>
      <c r="N57"/>
      <c r="O57"/>
    </row>
    <row r="58" spans="1:15" ht="35.25" customHeight="1">
      <c r="A58" s="92"/>
      <c r="B58" s="125"/>
      <c r="C58" s="125"/>
      <c r="D58" s="125"/>
      <c r="E58"/>
      <c r="F58"/>
      <c r="G58"/>
      <c r="H58"/>
      <c r="I58"/>
      <c r="J58"/>
      <c r="K58"/>
      <c r="M58"/>
      <c r="N58"/>
      <c r="O58"/>
    </row>
    <row r="59" spans="1:15">
      <c r="E59"/>
      <c r="F59"/>
      <c r="G59"/>
      <c r="H59"/>
      <c r="I59"/>
      <c r="J59"/>
      <c r="K59"/>
      <c r="M59"/>
      <c r="N59"/>
      <c r="O59"/>
    </row>
    <row r="60" spans="1:15">
      <c r="E60"/>
      <c r="F60"/>
      <c r="G60"/>
      <c r="H60"/>
      <c r="I60"/>
      <c r="J60"/>
      <c r="K60"/>
      <c r="M60"/>
      <c r="N60"/>
      <c r="O60"/>
    </row>
    <row r="61" spans="1:15">
      <c r="E61"/>
      <c r="F61"/>
      <c r="G61"/>
      <c r="H61"/>
      <c r="I61"/>
      <c r="J61"/>
      <c r="K61"/>
      <c r="M61"/>
      <c r="N61"/>
      <c r="O61"/>
    </row>
    <row r="62" spans="1:15">
      <c r="D62" s="101"/>
      <c r="E62"/>
      <c r="F62"/>
      <c r="G62"/>
      <c r="H62"/>
      <c r="I62"/>
      <c r="J62"/>
      <c r="K62"/>
      <c r="M62"/>
      <c r="N62"/>
      <c r="O62"/>
    </row>
    <row r="63" spans="1:15" ht="48.75" customHeight="1">
      <c r="D63" s="101"/>
      <c r="E63"/>
      <c r="F63"/>
      <c r="G63"/>
      <c r="H63"/>
      <c r="I63"/>
      <c r="J63"/>
      <c r="K63"/>
      <c r="M63"/>
      <c r="N63"/>
      <c r="O63"/>
    </row>
    <row r="64" spans="1:15" ht="46.5" customHeight="1">
      <c r="D64" s="101"/>
      <c r="E64"/>
      <c r="F64"/>
      <c r="G64"/>
      <c r="H64"/>
      <c r="I64"/>
      <c r="J64"/>
      <c r="K64"/>
      <c r="M64"/>
      <c r="N64"/>
      <c r="O64"/>
    </row>
    <row r="65" spans="5:15" ht="41.25" customHeight="1">
      <c r="E65"/>
      <c r="F65"/>
      <c r="G65"/>
      <c r="H65"/>
      <c r="I65"/>
      <c r="J65"/>
      <c r="K65"/>
      <c r="M65"/>
      <c r="N65"/>
      <c r="O65"/>
    </row>
    <row r="66" spans="5:15">
      <c r="E66"/>
      <c r="F66"/>
      <c r="G66"/>
      <c r="H66"/>
      <c r="I66"/>
      <c r="J66"/>
      <c r="K66"/>
      <c r="M66"/>
      <c r="N66"/>
      <c r="O66"/>
    </row>
    <row r="67" spans="5:15">
      <c r="E67"/>
      <c r="F67"/>
      <c r="G67"/>
      <c r="H67"/>
      <c r="I67"/>
      <c r="J67"/>
      <c r="K67"/>
      <c r="M67"/>
      <c r="N67"/>
      <c r="O67"/>
    </row>
    <row r="68" spans="5:15">
      <c r="E68"/>
      <c r="F68"/>
      <c r="G68"/>
      <c r="H68"/>
      <c r="I68"/>
      <c r="J68"/>
      <c r="K68"/>
      <c r="M68"/>
      <c r="N68"/>
      <c r="O68"/>
    </row>
    <row r="69" spans="5:15">
      <c r="E69"/>
      <c r="F69"/>
      <c r="G69"/>
      <c r="H69"/>
      <c r="I69"/>
      <c r="J69"/>
      <c r="K69"/>
      <c r="M69"/>
      <c r="N69"/>
      <c r="O69"/>
    </row>
    <row r="70" spans="5:15">
      <c r="E70"/>
      <c r="F70"/>
      <c r="G70"/>
      <c r="H70"/>
      <c r="I70"/>
      <c r="J70"/>
      <c r="K70"/>
      <c r="M70"/>
      <c r="N70"/>
      <c r="O70"/>
    </row>
    <row r="71" spans="5:15">
      <c r="E71"/>
      <c r="F71"/>
      <c r="G71"/>
      <c r="H71"/>
      <c r="I71"/>
      <c r="J71"/>
      <c r="K71"/>
      <c r="M71"/>
      <c r="N71"/>
      <c r="O71"/>
    </row>
    <row r="72" spans="5:15">
      <c r="E72"/>
      <c r="F72"/>
      <c r="G72"/>
      <c r="H72"/>
      <c r="I72"/>
      <c r="J72"/>
      <c r="K72"/>
      <c r="M72"/>
      <c r="N72"/>
      <c r="O72"/>
    </row>
    <row r="73" spans="5:15">
      <c r="E73"/>
      <c r="F73"/>
      <c r="G73"/>
      <c r="H73"/>
      <c r="I73"/>
      <c r="J73"/>
      <c r="K73"/>
      <c r="M73"/>
      <c r="N73"/>
      <c r="O73"/>
    </row>
    <row r="74" spans="5:15">
      <c r="E74"/>
      <c r="F74"/>
      <c r="G74"/>
      <c r="H74"/>
      <c r="I74"/>
      <c r="J74"/>
      <c r="K74"/>
      <c r="M74"/>
      <c r="N74"/>
      <c r="O74"/>
    </row>
    <row r="75" spans="5:15">
      <c r="E75"/>
      <c r="F75"/>
      <c r="G75"/>
      <c r="H75"/>
      <c r="I75"/>
      <c r="J75"/>
      <c r="K75"/>
      <c r="M75"/>
      <c r="N75"/>
      <c r="O75"/>
    </row>
    <row r="76" spans="5:15">
      <c r="E76"/>
      <c r="F76"/>
      <c r="G76"/>
      <c r="H76"/>
      <c r="I76"/>
      <c r="J76"/>
      <c r="K76"/>
      <c r="M76"/>
      <c r="N76"/>
      <c r="O76"/>
    </row>
    <row r="77" spans="5:15">
      <c r="E77"/>
      <c r="F77"/>
      <c r="G77"/>
      <c r="H77"/>
      <c r="I77"/>
      <c r="J77"/>
      <c r="K77"/>
      <c r="M77"/>
      <c r="N77"/>
      <c r="O77"/>
    </row>
    <row r="78" spans="5:15">
      <c r="E78"/>
      <c r="F78"/>
      <c r="G78"/>
      <c r="H78"/>
      <c r="I78"/>
      <c r="J78"/>
      <c r="K78"/>
      <c r="M78"/>
      <c r="N78"/>
      <c r="O78"/>
    </row>
    <row r="79" spans="5:15">
      <c r="E79"/>
      <c r="F79"/>
      <c r="G79"/>
      <c r="H79"/>
      <c r="I79"/>
      <c r="J79"/>
      <c r="K79"/>
      <c r="M79"/>
      <c r="N79"/>
      <c r="O79"/>
    </row>
    <row r="80" spans="5:15">
      <c r="E80"/>
      <c r="F80"/>
      <c r="G80"/>
      <c r="H80"/>
      <c r="I80"/>
      <c r="J80"/>
      <c r="K80"/>
      <c r="M80"/>
      <c r="N80"/>
      <c r="O80"/>
    </row>
    <row r="81" spans="5:15">
      <c r="E81"/>
      <c r="F81"/>
      <c r="G81"/>
      <c r="H81"/>
      <c r="I81"/>
      <c r="J81"/>
      <c r="K81"/>
      <c r="M81"/>
      <c r="N81"/>
      <c r="O81"/>
    </row>
    <row r="82" spans="5:15">
      <c r="E82"/>
      <c r="F82"/>
      <c r="G82"/>
      <c r="H82"/>
      <c r="I82"/>
      <c r="J82"/>
      <c r="K82"/>
      <c r="M82"/>
      <c r="N82"/>
      <c r="O82"/>
    </row>
    <row r="83" spans="5:15">
      <c r="E83"/>
      <c r="F83"/>
      <c r="G83"/>
      <c r="H83"/>
      <c r="I83"/>
      <c r="J83"/>
      <c r="K83"/>
      <c r="M83"/>
      <c r="N83"/>
      <c r="O83"/>
    </row>
    <row r="84" spans="5:15">
      <c r="E84"/>
      <c r="F84"/>
      <c r="G84"/>
      <c r="H84"/>
      <c r="I84"/>
      <c r="J84"/>
      <c r="K84"/>
      <c r="M84"/>
      <c r="N84"/>
      <c r="O84"/>
    </row>
    <row r="85" spans="5:15">
      <c r="E85"/>
      <c r="F85"/>
      <c r="G85"/>
      <c r="H85"/>
      <c r="I85"/>
      <c r="J85"/>
      <c r="K85"/>
      <c r="M85"/>
      <c r="N85"/>
      <c r="O85"/>
    </row>
    <row r="86" spans="5:15">
      <c r="E86"/>
      <c r="F86"/>
      <c r="G86"/>
      <c r="H86"/>
      <c r="I86"/>
      <c r="J86"/>
      <c r="K86"/>
      <c r="M86"/>
      <c r="N86"/>
      <c r="O86"/>
    </row>
    <row r="87" spans="5:15">
      <c r="E87"/>
      <c r="F87"/>
      <c r="G87"/>
      <c r="H87"/>
      <c r="I87"/>
      <c r="J87"/>
      <c r="K87"/>
      <c r="M87"/>
      <c r="N87"/>
      <c r="O87"/>
    </row>
    <row r="88" spans="5:15">
      <c r="E88"/>
      <c r="F88"/>
      <c r="G88"/>
      <c r="H88"/>
      <c r="I88"/>
      <c r="J88"/>
      <c r="K88"/>
      <c r="M88"/>
      <c r="N88"/>
      <c r="O88"/>
    </row>
    <row r="89" spans="5:15">
      <c r="E89"/>
      <c r="F89"/>
      <c r="G89"/>
      <c r="H89"/>
      <c r="I89"/>
      <c r="J89"/>
      <c r="K89"/>
      <c r="M89"/>
      <c r="N89"/>
      <c r="O89"/>
    </row>
    <row r="90" spans="5:15">
      <c r="E90"/>
      <c r="F90"/>
      <c r="G90"/>
      <c r="H90"/>
      <c r="I90"/>
      <c r="J90"/>
      <c r="K90"/>
      <c r="M90"/>
      <c r="N90"/>
      <c r="O90"/>
    </row>
    <row r="91" spans="5:15">
      <c r="E91"/>
      <c r="F91"/>
      <c r="G91"/>
      <c r="H91"/>
      <c r="I91"/>
      <c r="J91"/>
      <c r="K91"/>
      <c r="M91"/>
      <c r="N91"/>
      <c r="O91"/>
    </row>
    <row r="92" spans="5:15">
      <c r="E92"/>
      <c r="F92"/>
      <c r="G92"/>
      <c r="H92"/>
      <c r="I92"/>
      <c r="J92"/>
      <c r="K92"/>
      <c r="M92"/>
      <c r="N92"/>
      <c r="O92"/>
    </row>
    <row r="93" spans="5:15">
      <c r="E93"/>
      <c r="F93"/>
      <c r="G93"/>
      <c r="H93"/>
      <c r="I93"/>
      <c r="J93"/>
      <c r="K93"/>
      <c r="M93"/>
      <c r="N93"/>
      <c r="O93"/>
    </row>
    <row r="94" spans="5:15">
      <c r="E94"/>
      <c r="F94"/>
      <c r="G94"/>
      <c r="H94"/>
      <c r="I94"/>
      <c r="J94"/>
      <c r="K94"/>
      <c r="M94"/>
      <c r="N94"/>
      <c r="O94"/>
    </row>
    <row r="95" spans="5:15">
      <c r="E95"/>
      <c r="F95"/>
      <c r="G95"/>
      <c r="H95"/>
      <c r="I95"/>
      <c r="J95"/>
      <c r="K95"/>
      <c r="M95"/>
      <c r="N95"/>
      <c r="O95"/>
    </row>
    <row r="96" spans="5:15">
      <c r="E96"/>
      <c r="F96"/>
      <c r="G96"/>
      <c r="H96"/>
      <c r="I96"/>
      <c r="J96"/>
      <c r="K96"/>
      <c r="M96"/>
      <c r="N96"/>
      <c r="O96"/>
    </row>
    <row r="97" spans="5:15">
      <c r="E97"/>
      <c r="F97"/>
      <c r="G97"/>
      <c r="H97"/>
      <c r="I97"/>
      <c r="J97"/>
      <c r="K97"/>
      <c r="M97"/>
      <c r="N97"/>
      <c r="O97"/>
    </row>
    <row r="98" spans="5:15">
      <c r="E98"/>
      <c r="F98"/>
      <c r="G98"/>
      <c r="H98"/>
      <c r="I98"/>
      <c r="J98"/>
      <c r="K98"/>
      <c r="M98"/>
      <c r="N98"/>
      <c r="O98"/>
    </row>
    <row r="99" spans="5:15">
      <c r="E99"/>
      <c r="F99"/>
      <c r="G99"/>
      <c r="H99"/>
      <c r="I99"/>
      <c r="J99"/>
      <c r="K99"/>
      <c r="M99"/>
      <c r="N99"/>
      <c r="O99"/>
    </row>
    <row r="100" spans="5:15">
      <c r="E100"/>
      <c r="F100"/>
      <c r="G100"/>
      <c r="H100"/>
      <c r="I100"/>
      <c r="J100"/>
      <c r="K100"/>
      <c r="M100"/>
      <c r="N100"/>
      <c r="O100"/>
    </row>
    <row r="101" spans="5:15">
      <c r="E101"/>
      <c r="F101"/>
      <c r="G101"/>
      <c r="H101"/>
      <c r="I101"/>
      <c r="J101"/>
      <c r="K101"/>
      <c r="M101"/>
      <c r="N101"/>
      <c r="O101"/>
    </row>
    <row r="102" spans="5:15">
      <c r="E102"/>
      <c r="F102"/>
      <c r="G102"/>
      <c r="H102"/>
      <c r="I102"/>
      <c r="J102"/>
      <c r="K102"/>
      <c r="M102"/>
      <c r="N102"/>
      <c r="O102"/>
    </row>
    <row r="103" spans="5:15">
      <c r="E103"/>
      <c r="F103"/>
      <c r="G103"/>
      <c r="H103"/>
      <c r="I103"/>
      <c r="J103"/>
      <c r="K103"/>
      <c r="M103"/>
      <c r="N103"/>
      <c r="O103"/>
    </row>
  </sheetData>
  <mergeCells count="43">
    <mergeCell ref="A2:L2"/>
    <mergeCell ref="A4:C4"/>
    <mergeCell ref="B6:D6"/>
    <mergeCell ref="B7:D7"/>
    <mergeCell ref="K4:M4"/>
    <mergeCell ref="B11:D11"/>
    <mergeCell ref="C15:D15"/>
    <mergeCell ref="C16:D16"/>
    <mergeCell ref="E4:G4"/>
    <mergeCell ref="H4:J4"/>
    <mergeCell ref="C10:D10"/>
    <mergeCell ref="C8:D8"/>
    <mergeCell ref="C22:D22"/>
    <mergeCell ref="C23:D23"/>
    <mergeCell ref="C12:D12"/>
    <mergeCell ref="B18:D18"/>
    <mergeCell ref="B19:D19"/>
    <mergeCell ref="C20:D20"/>
    <mergeCell ref="C17:D17"/>
    <mergeCell ref="C13:D13"/>
    <mergeCell ref="C14:D14"/>
    <mergeCell ref="C21:D21"/>
    <mergeCell ref="C41:D41"/>
    <mergeCell ref="C24:D24"/>
    <mergeCell ref="C39:D39"/>
    <mergeCell ref="B26:D26"/>
    <mergeCell ref="B38:D38"/>
    <mergeCell ref="C27:D27"/>
    <mergeCell ref="C31:D31"/>
    <mergeCell ref="C37:D37"/>
    <mergeCell ref="C36:D36"/>
    <mergeCell ref="C40:D40"/>
    <mergeCell ref="B35:D35"/>
    <mergeCell ref="C25:D25"/>
    <mergeCell ref="B52:D52"/>
    <mergeCell ref="C42:D42"/>
    <mergeCell ref="B43:D43"/>
    <mergeCell ref="B44:D44"/>
    <mergeCell ref="B45:D45"/>
    <mergeCell ref="C46:D46"/>
    <mergeCell ref="C49:D49"/>
    <mergeCell ref="C50:D50"/>
    <mergeCell ref="C51:D51"/>
  </mergeCells>
  <phoneticPr fontId="0" type="noConversion"/>
  <printOptions verticalCentered="1"/>
  <pageMargins left="0.19685039370078741" right="0" top="0.23622047244094491" bottom="0.59055118110236227" header="0.51181102362204722" footer="0.51181102362204722"/>
  <pageSetup paperSize="9" fitToWidth="0" fitToHeight="0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8"/>
  <sheetViews>
    <sheetView zoomScaleNormal="100" workbookViewId="0">
      <selection activeCell="F3" sqref="F3"/>
    </sheetView>
  </sheetViews>
  <sheetFormatPr defaultRowHeight="15.75"/>
  <cols>
    <col min="1" max="1" width="3.85546875" style="112" customWidth="1"/>
    <col min="2" max="2" width="5.5703125" style="117" customWidth="1"/>
    <col min="3" max="3" width="6.85546875" style="117" customWidth="1"/>
    <col min="4" max="4" width="31.140625" style="118" customWidth="1"/>
    <col min="5" max="5" width="9.85546875" style="1" customWidth="1"/>
    <col min="6" max="6" width="9" style="1" customWidth="1"/>
    <col min="7" max="7" width="8.5703125" style="1" customWidth="1"/>
    <col min="8" max="8" width="7.7109375" style="74" customWidth="1"/>
    <col min="9" max="9" width="8.42578125" style="74" customWidth="1"/>
    <col min="10" max="10" width="7.42578125" style="74" customWidth="1"/>
    <col min="11" max="11" width="9.7109375" style="74" bestFit="1" customWidth="1"/>
    <col min="12" max="12" width="8.85546875" style="74" customWidth="1"/>
    <col min="13" max="13" width="8.42578125" style="74" customWidth="1"/>
    <col min="14" max="16384" width="9.140625" style="1"/>
  </cols>
  <sheetData>
    <row r="1" spans="1:13">
      <c r="E1" s="1337" t="s">
        <v>72</v>
      </c>
      <c r="F1" s="1337"/>
      <c r="G1" s="1337"/>
      <c r="H1" s="1337"/>
      <c r="I1" s="1337"/>
      <c r="J1" s="1337"/>
      <c r="K1" s="1337"/>
      <c r="L1" s="1337"/>
    </row>
    <row r="2" spans="1:13" ht="37.5" customHeight="1">
      <c r="A2" s="1338" t="s">
        <v>85</v>
      </c>
      <c r="B2" s="1338"/>
      <c r="C2" s="1338"/>
      <c r="D2" s="1338"/>
      <c r="E2" s="1338"/>
      <c r="F2" s="1338"/>
      <c r="G2" s="1338"/>
      <c r="H2" s="1338"/>
      <c r="I2" s="1338"/>
      <c r="J2" s="1338"/>
      <c r="K2" s="1338"/>
      <c r="L2" s="1338"/>
      <c r="M2" s="217"/>
    </row>
    <row r="3" spans="1:13" ht="14.25" customHeight="1" thickBot="1">
      <c r="A3" s="92"/>
      <c r="B3" s="111"/>
      <c r="C3" s="111"/>
      <c r="D3" s="119"/>
      <c r="F3" s="1236"/>
      <c r="G3" s="262"/>
      <c r="L3" s="123" t="s">
        <v>2</v>
      </c>
    </row>
    <row r="4" spans="1:13" s="2" customFormat="1" ht="34.5" customHeight="1" thickBot="1">
      <c r="A4" s="1340" t="s">
        <v>4</v>
      </c>
      <c r="B4" s="1341"/>
      <c r="C4" s="1341"/>
      <c r="D4" s="1341"/>
      <c r="E4" s="520" t="s">
        <v>5</v>
      </c>
      <c r="F4" s="518"/>
      <c r="G4" s="832"/>
      <c r="H4" s="1269" t="s">
        <v>83</v>
      </c>
      <c r="I4" s="1270"/>
      <c r="J4" s="1271"/>
      <c r="K4" s="1269" t="s">
        <v>84</v>
      </c>
      <c r="L4" s="1270"/>
      <c r="M4" s="1271"/>
    </row>
    <row r="5" spans="1:13" s="2" customFormat="1" ht="26.25" customHeight="1" thickBot="1">
      <c r="A5" s="308"/>
      <c r="B5" s="309"/>
      <c r="C5" s="309"/>
      <c r="D5" s="309"/>
      <c r="E5" s="833" t="s">
        <v>363</v>
      </c>
      <c r="F5" s="834" t="s">
        <v>369</v>
      </c>
      <c r="G5" s="835" t="s">
        <v>379</v>
      </c>
      <c r="H5" s="836" t="s">
        <v>365</v>
      </c>
      <c r="I5" s="837" t="s">
        <v>369</v>
      </c>
      <c r="J5" s="838" t="s">
        <v>382</v>
      </c>
      <c r="K5" s="839" t="s">
        <v>365</v>
      </c>
      <c r="L5" s="840" t="s">
        <v>367</v>
      </c>
      <c r="M5" s="841" t="s">
        <v>379</v>
      </c>
    </row>
    <row r="6" spans="1:13" s="73" customFormat="1" ht="22.5" customHeight="1" thickBot="1">
      <c r="A6" s="108" t="s">
        <v>29</v>
      </c>
      <c r="B6" s="1339" t="s">
        <v>142</v>
      </c>
      <c r="C6" s="1339"/>
      <c r="D6" s="1339"/>
      <c r="E6" s="434">
        <v>25465</v>
      </c>
      <c r="F6" s="654">
        <v>25645</v>
      </c>
      <c r="G6" s="655">
        <v>25900</v>
      </c>
      <c r="H6" s="672">
        <v>23765</v>
      </c>
      <c r="I6" s="654">
        <v>23665</v>
      </c>
      <c r="J6" s="655">
        <v>24020</v>
      </c>
      <c r="K6" s="672">
        <v>1880</v>
      </c>
      <c r="L6" s="654">
        <v>1880</v>
      </c>
      <c r="M6" s="842">
        <v>1880</v>
      </c>
    </row>
    <row r="7" spans="1:13" s="5" customFormat="1" ht="22.5" customHeight="1">
      <c r="A7" s="107"/>
      <c r="B7" s="344" t="s">
        <v>45</v>
      </c>
      <c r="C7" s="344"/>
      <c r="D7" s="345" t="s">
        <v>0</v>
      </c>
      <c r="E7" s="435">
        <v>4897</v>
      </c>
      <c r="F7" s="662">
        <v>4897</v>
      </c>
      <c r="G7" s="657">
        <v>4897</v>
      </c>
      <c r="H7" s="673">
        <v>4897</v>
      </c>
      <c r="I7" s="674">
        <v>4897</v>
      </c>
      <c r="J7" s="675">
        <v>4897</v>
      </c>
      <c r="K7" s="673"/>
      <c r="L7" s="674"/>
      <c r="M7" s="844"/>
    </row>
    <row r="8" spans="1:13" s="5" customFormat="1" ht="22.5" customHeight="1">
      <c r="A8" s="96"/>
      <c r="B8" s="348" t="s">
        <v>46</v>
      </c>
      <c r="C8" s="348"/>
      <c r="D8" s="350" t="s">
        <v>143</v>
      </c>
      <c r="E8" s="445">
        <v>1211</v>
      </c>
      <c r="F8" s="677">
        <v>1211</v>
      </c>
      <c r="G8" s="678">
        <v>1211</v>
      </c>
      <c r="H8" s="676">
        <v>1211</v>
      </c>
      <c r="I8" s="677">
        <v>1211</v>
      </c>
      <c r="J8" s="678">
        <v>1211</v>
      </c>
      <c r="K8" s="676"/>
      <c r="L8" s="677"/>
      <c r="M8" s="845"/>
    </row>
    <row r="9" spans="1:13" s="5" customFormat="1" ht="22.5" customHeight="1">
      <c r="A9" s="96"/>
      <c r="B9" s="348" t="s">
        <v>47</v>
      </c>
      <c r="C9" s="348"/>
      <c r="D9" s="350" t="s">
        <v>144</v>
      </c>
      <c r="E9" s="445">
        <v>8676</v>
      </c>
      <c r="F9" s="677">
        <v>8676</v>
      </c>
      <c r="G9" s="678">
        <v>8883</v>
      </c>
      <c r="H9" s="676">
        <v>8219</v>
      </c>
      <c r="I9" s="677">
        <v>8219</v>
      </c>
      <c r="J9" s="678">
        <v>8426</v>
      </c>
      <c r="K9" s="676">
        <v>457</v>
      </c>
      <c r="L9" s="677">
        <v>457</v>
      </c>
      <c r="M9" s="845">
        <v>457</v>
      </c>
    </row>
    <row r="10" spans="1:13" s="5" customFormat="1" ht="22.5" customHeight="1">
      <c r="A10" s="96"/>
      <c r="B10" s="348" t="s">
        <v>60</v>
      </c>
      <c r="C10" s="348"/>
      <c r="D10" s="350" t="s">
        <v>145</v>
      </c>
      <c r="E10" s="437">
        <v>1771</v>
      </c>
      <c r="F10" s="663">
        <v>1671</v>
      </c>
      <c r="G10" s="664">
        <v>1719</v>
      </c>
      <c r="H10" s="780">
        <v>1221</v>
      </c>
      <c r="I10" s="663">
        <v>1121</v>
      </c>
      <c r="J10" s="664">
        <v>1269</v>
      </c>
      <c r="K10" s="780">
        <v>550</v>
      </c>
      <c r="L10" s="663">
        <v>450</v>
      </c>
      <c r="M10" s="845">
        <v>450</v>
      </c>
    </row>
    <row r="11" spans="1:13" s="5" customFormat="1" ht="22.5" customHeight="1">
      <c r="A11" s="96"/>
      <c r="B11" s="348" t="s">
        <v>61</v>
      </c>
      <c r="C11" s="348"/>
      <c r="D11" s="351" t="s">
        <v>147</v>
      </c>
      <c r="E11" s="445">
        <v>9090</v>
      </c>
      <c r="F11" s="677">
        <v>9190</v>
      </c>
      <c r="G11" s="678">
        <v>9190</v>
      </c>
      <c r="H11" s="676">
        <v>8217</v>
      </c>
      <c r="I11" s="677">
        <v>8217</v>
      </c>
      <c r="J11" s="678">
        <v>8217</v>
      </c>
      <c r="K11" s="676">
        <v>873</v>
      </c>
      <c r="L11" s="677">
        <v>973</v>
      </c>
      <c r="M11" s="845">
        <v>973</v>
      </c>
    </row>
    <row r="12" spans="1:13" s="5" customFormat="1" ht="22.5" customHeight="1">
      <c r="A12" s="96"/>
      <c r="B12" s="353"/>
      <c r="C12" s="348" t="s">
        <v>146</v>
      </c>
      <c r="D12" s="354" t="s">
        <v>148</v>
      </c>
      <c r="E12" s="437"/>
      <c r="F12" s="663"/>
      <c r="G12" s="664"/>
      <c r="H12" s="676"/>
      <c r="I12" s="677"/>
      <c r="J12" s="678"/>
      <c r="K12" s="676"/>
      <c r="L12" s="677"/>
      <c r="M12" s="845"/>
    </row>
    <row r="13" spans="1:13" s="5" customFormat="1" ht="22.5" customHeight="1">
      <c r="A13" s="96"/>
      <c r="B13" s="348"/>
      <c r="C13" s="348" t="s">
        <v>149</v>
      </c>
      <c r="D13" s="350" t="s">
        <v>151</v>
      </c>
      <c r="E13" s="437">
        <v>873</v>
      </c>
      <c r="F13" s="663">
        <v>973</v>
      </c>
      <c r="G13" s="664">
        <v>973</v>
      </c>
      <c r="H13" s="676"/>
      <c r="I13" s="677"/>
      <c r="J13" s="678"/>
      <c r="K13" s="676">
        <v>873</v>
      </c>
      <c r="L13" s="677">
        <v>973</v>
      </c>
      <c r="M13" s="845">
        <v>973</v>
      </c>
    </row>
    <row r="14" spans="1:13" s="5" customFormat="1" ht="22.5" customHeight="1">
      <c r="A14" s="114"/>
      <c r="B14" s="356"/>
      <c r="C14" s="348" t="s">
        <v>150</v>
      </c>
      <c r="D14" s="356" t="s">
        <v>152</v>
      </c>
      <c r="E14" s="437">
        <v>8217</v>
      </c>
      <c r="F14" s="663">
        <v>8217</v>
      </c>
      <c r="G14" s="664">
        <v>8217</v>
      </c>
      <c r="H14" s="676">
        <v>8217</v>
      </c>
      <c r="I14" s="677">
        <v>8217</v>
      </c>
      <c r="J14" s="678">
        <v>8217</v>
      </c>
      <c r="K14" s="676"/>
      <c r="L14" s="677"/>
      <c r="M14" s="845"/>
    </row>
    <row r="15" spans="1:13" s="5" customFormat="1" ht="22.5" customHeight="1">
      <c r="A15" s="96"/>
      <c r="B15" s="348"/>
      <c r="C15" s="348" t="s">
        <v>153</v>
      </c>
      <c r="D15" s="350" t="s">
        <v>155</v>
      </c>
      <c r="E15" s="445"/>
      <c r="F15" s="677"/>
      <c r="G15" s="678"/>
      <c r="H15" s="676"/>
      <c r="I15" s="677"/>
      <c r="J15" s="678"/>
      <c r="K15" s="676"/>
      <c r="L15" s="677"/>
      <c r="M15" s="845"/>
    </row>
    <row r="16" spans="1:13" s="5" customFormat="1" ht="22.5" customHeight="1" thickBot="1">
      <c r="A16" s="120"/>
      <c r="B16" s="358"/>
      <c r="C16" s="358" t="s">
        <v>154</v>
      </c>
      <c r="D16" s="359" t="s">
        <v>156</v>
      </c>
      <c r="E16" s="441"/>
      <c r="F16" s="667"/>
      <c r="G16" s="668"/>
      <c r="H16" s="679"/>
      <c r="I16" s="667"/>
      <c r="J16" s="668"/>
      <c r="K16" s="679"/>
      <c r="L16" s="667"/>
      <c r="M16" s="846"/>
    </row>
    <row r="17" spans="1:13" s="5" customFormat="1" ht="22.5" customHeight="1" thickBot="1">
      <c r="A17" s="108" t="s">
        <v>30</v>
      </c>
      <c r="B17" s="1290" t="s">
        <v>157</v>
      </c>
      <c r="C17" s="1290"/>
      <c r="D17" s="1290"/>
      <c r="E17" s="436">
        <v>1600</v>
      </c>
      <c r="F17" s="660">
        <v>2100</v>
      </c>
      <c r="G17" s="661">
        <v>2100</v>
      </c>
      <c r="H17" s="680">
        <v>1000</v>
      </c>
      <c r="I17" s="660">
        <v>1500</v>
      </c>
      <c r="J17" s="661">
        <v>1500</v>
      </c>
      <c r="K17" s="680">
        <v>600</v>
      </c>
      <c r="L17" s="660">
        <v>600</v>
      </c>
      <c r="M17" s="843">
        <v>600</v>
      </c>
    </row>
    <row r="18" spans="1:13" s="5" customFormat="1" ht="22.5" customHeight="1">
      <c r="A18" s="107"/>
      <c r="B18" s="344" t="s">
        <v>48</v>
      </c>
      <c r="C18" s="1272" t="s">
        <v>158</v>
      </c>
      <c r="D18" s="1272"/>
      <c r="E18" s="435"/>
      <c r="F18" s="656"/>
      <c r="G18" s="657"/>
      <c r="H18" s="673"/>
      <c r="I18" s="674"/>
      <c r="J18" s="675"/>
      <c r="K18" s="673"/>
      <c r="L18" s="674"/>
      <c r="M18" s="844"/>
    </row>
    <row r="19" spans="1:13" s="5" customFormat="1" ht="22.5" customHeight="1">
      <c r="A19" s="96"/>
      <c r="B19" s="348" t="s">
        <v>49</v>
      </c>
      <c r="C19" s="1293" t="s">
        <v>159</v>
      </c>
      <c r="D19" s="1293"/>
      <c r="E19" s="437">
        <v>1000</v>
      </c>
      <c r="F19" s="663">
        <v>1500</v>
      </c>
      <c r="G19" s="664">
        <v>1500</v>
      </c>
      <c r="H19" s="676">
        <v>1000</v>
      </c>
      <c r="I19" s="677">
        <v>1500</v>
      </c>
      <c r="J19" s="678">
        <v>1500</v>
      </c>
      <c r="K19" s="676"/>
      <c r="L19" s="677"/>
      <c r="M19" s="845"/>
    </row>
    <row r="20" spans="1:13" s="5" customFormat="1" ht="22.5" customHeight="1">
      <c r="A20" s="115"/>
      <c r="B20" s="348" t="s">
        <v>50</v>
      </c>
      <c r="C20" s="1294" t="s">
        <v>160</v>
      </c>
      <c r="D20" s="1294"/>
      <c r="E20" s="445">
        <v>600</v>
      </c>
      <c r="F20" s="677">
        <v>600</v>
      </c>
      <c r="G20" s="678">
        <v>600</v>
      </c>
      <c r="H20" s="676"/>
      <c r="I20" s="677"/>
      <c r="J20" s="678"/>
      <c r="K20" s="676">
        <v>600</v>
      </c>
      <c r="L20" s="677">
        <v>600</v>
      </c>
      <c r="M20" s="845">
        <v>600</v>
      </c>
    </row>
    <row r="21" spans="1:13" s="5" customFormat="1" ht="22.5" customHeight="1">
      <c r="A21" s="102"/>
      <c r="B21" s="365"/>
      <c r="C21" s="365" t="s">
        <v>161</v>
      </c>
      <c r="D21" s="366" t="s">
        <v>151</v>
      </c>
      <c r="E21" s="437">
        <v>600</v>
      </c>
      <c r="F21" s="663">
        <v>600</v>
      </c>
      <c r="G21" s="664">
        <v>600</v>
      </c>
      <c r="H21" s="676"/>
      <c r="I21" s="677"/>
      <c r="J21" s="678"/>
      <c r="K21" s="676">
        <v>600</v>
      </c>
      <c r="L21" s="677">
        <v>600</v>
      </c>
      <c r="M21" s="845">
        <v>600</v>
      </c>
    </row>
    <row r="22" spans="1:13" s="5" customFormat="1" ht="22.5" customHeight="1">
      <c r="A22" s="102"/>
      <c r="B22" s="365"/>
      <c r="C22" s="365" t="s">
        <v>162</v>
      </c>
      <c r="D22" s="366" t="s">
        <v>152</v>
      </c>
      <c r="E22" s="437"/>
      <c r="F22" s="663"/>
      <c r="G22" s="664"/>
      <c r="H22" s="676"/>
      <c r="I22" s="677"/>
      <c r="J22" s="678"/>
      <c r="K22" s="676"/>
      <c r="L22" s="677"/>
      <c r="M22" s="845"/>
    </row>
    <row r="23" spans="1:13" s="5" customFormat="1" ht="22.5" customHeight="1">
      <c r="A23" s="115"/>
      <c r="B23" s="366"/>
      <c r="C23" s="365" t="s">
        <v>163</v>
      </c>
      <c r="D23" s="366" t="s">
        <v>155</v>
      </c>
      <c r="E23" s="445"/>
      <c r="F23" s="677"/>
      <c r="G23" s="678"/>
      <c r="H23" s="676"/>
      <c r="I23" s="677"/>
      <c r="J23" s="678"/>
      <c r="K23" s="676"/>
      <c r="L23" s="677"/>
      <c r="M23" s="845"/>
    </row>
    <row r="24" spans="1:13" s="5" customFormat="1" ht="22.5" customHeight="1" thickBot="1">
      <c r="A24" s="252"/>
      <c r="B24" s="368"/>
      <c r="C24" s="369" t="s">
        <v>302</v>
      </c>
      <c r="D24" s="368" t="s">
        <v>303</v>
      </c>
      <c r="E24" s="519"/>
      <c r="F24" s="667"/>
      <c r="G24" s="668"/>
      <c r="H24" s="679"/>
      <c r="I24" s="681"/>
      <c r="J24" s="682"/>
      <c r="K24" s="684"/>
      <c r="L24" s="681"/>
      <c r="M24" s="846"/>
    </row>
    <row r="25" spans="1:13" s="5" customFormat="1" ht="22.5" customHeight="1" thickBot="1">
      <c r="A25" s="108" t="s">
        <v>10</v>
      </c>
      <c r="B25" s="1290" t="s">
        <v>164</v>
      </c>
      <c r="C25" s="1290"/>
      <c r="D25" s="1290"/>
      <c r="E25" s="436">
        <v>1258</v>
      </c>
      <c r="F25" s="660">
        <v>2258</v>
      </c>
      <c r="G25" s="661">
        <v>2449</v>
      </c>
      <c r="H25" s="680">
        <v>1258</v>
      </c>
      <c r="I25" s="660">
        <v>2258</v>
      </c>
      <c r="J25" s="661">
        <v>2449</v>
      </c>
      <c r="K25" s="680"/>
      <c r="L25" s="660"/>
      <c r="M25" s="843"/>
    </row>
    <row r="26" spans="1:13" s="5" customFormat="1" ht="22.5" customHeight="1">
      <c r="A26" s="107"/>
      <c r="B26" s="344" t="s">
        <v>51</v>
      </c>
      <c r="C26" s="1272" t="s">
        <v>3</v>
      </c>
      <c r="D26" s="1272"/>
      <c r="E26" s="435"/>
      <c r="F26" s="656"/>
      <c r="G26" s="657">
        <v>191</v>
      </c>
      <c r="H26" s="673"/>
      <c r="I26" s="674"/>
      <c r="J26" s="675">
        <v>191</v>
      </c>
      <c r="K26" s="673"/>
      <c r="L26" s="674"/>
      <c r="M26" s="844"/>
    </row>
    <row r="27" spans="1:13" s="9" customFormat="1" ht="22.5" customHeight="1">
      <c r="A27" s="116"/>
      <c r="B27" s="348" t="s">
        <v>52</v>
      </c>
      <c r="C27" s="1276" t="s">
        <v>165</v>
      </c>
      <c r="D27" s="1276"/>
      <c r="E27" s="437"/>
      <c r="F27" s="663"/>
      <c r="G27" s="664"/>
      <c r="H27" s="676"/>
      <c r="I27" s="677"/>
      <c r="J27" s="678"/>
      <c r="K27" s="676"/>
      <c r="L27" s="677"/>
      <c r="M27" s="847"/>
    </row>
    <row r="28" spans="1:13" s="9" customFormat="1" ht="22.5" customHeight="1" thickBot="1">
      <c r="A28" s="121"/>
      <c r="B28" s="358" t="s">
        <v>102</v>
      </c>
      <c r="C28" s="374" t="s">
        <v>166</v>
      </c>
      <c r="D28" s="374"/>
      <c r="E28" s="517">
        <v>1258</v>
      </c>
      <c r="F28" s="785">
        <v>2258</v>
      </c>
      <c r="G28" s="786">
        <v>2258</v>
      </c>
      <c r="H28" s="679"/>
      <c r="I28" s="667">
        <v>2258</v>
      </c>
      <c r="J28" s="668">
        <v>2258</v>
      </c>
      <c r="K28" s="679"/>
      <c r="L28" s="667"/>
      <c r="M28" s="848"/>
    </row>
    <row r="29" spans="1:13" s="9" customFormat="1" ht="22.5" customHeight="1" thickBot="1">
      <c r="A29" s="93" t="s">
        <v>11</v>
      </c>
      <c r="B29" s="376" t="s">
        <v>167</v>
      </c>
      <c r="C29" s="376"/>
      <c r="D29" s="376"/>
      <c r="E29" s="434"/>
      <c r="F29" s="654"/>
      <c r="G29" s="655"/>
      <c r="H29" s="672"/>
      <c r="I29" s="654"/>
      <c r="J29" s="655"/>
      <c r="K29" s="680"/>
      <c r="L29" s="660"/>
      <c r="M29" s="849"/>
    </row>
    <row r="30" spans="1:13" s="9" customFormat="1" ht="22.5" customHeight="1" thickBot="1">
      <c r="A30" s="108" t="s">
        <v>12</v>
      </c>
      <c r="B30" s="1290" t="s">
        <v>168</v>
      </c>
      <c r="C30" s="1290"/>
      <c r="D30" s="1290"/>
      <c r="E30" s="434">
        <v>12463</v>
      </c>
      <c r="F30" s="654">
        <v>12463</v>
      </c>
      <c r="G30" s="655">
        <v>12632</v>
      </c>
      <c r="H30" s="680">
        <v>12463</v>
      </c>
      <c r="I30" s="660">
        <v>12463</v>
      </c>
      <c r="J30" s="661">
        <v>12632</v>
      </c>
      <c r="K30" s="680"/>
      <c r="L30" s="660"/>
      <c r="M30" s="849"/>
    </row>
    <row r="31" spans="1:13" s="9" customFormat="1" ht="22.5" customHeight="1" thickBot="1">
      <c r="A31" s="108" t="s">
        <v>13</v>
      </c>
      <c r="B31" s="1277" t="s">
        <v>169</v>
      </c>
      <c r="C31" s="1277"/>
      <c r="D31" s="1277"/>
      <c r="E31" s="434">
        <v>40966</v>
      </c>
      <c r="F31" s="654">
        <v>42466</v>
      </c>
      <c r="G31" s="655">
        <v>43081</v>
      </c>
      <c r="H31" s="672">
        <v>38486</v>
      </c>
      <c r="I31" s="654">
        <v>39886</v>
      </c>
      <c r="J31" s="655">
        <v>40601</v>
      </c>
      <c r="K31" s="672">
        <v>2480</v>
      </c>
      <c r="L31" s="654">
        <v>2480</v>
      </c>
      <c r="M31" s="849">
        <v>2480</v>
      </c>
    </row>
    <row r="32" spans="1:13" s="9" customFormat="1" ht="22.5" customHeight="1" thickBot="1">
      <c r="A32" s="91" t="s">
        <v>14</v>
      </c>
      <c r="B32" s="1278" t="s">
        <v>170</v>
      </c>
      <c r="C32" s="1278"/>
      <c r="D32" s="1278"/>
      <c r="E32" s="440"/>
      <c r="F32" s="665"/>
      <c r="G32" s="666"/>
      <c r="H32" s="683"/>
      <c r="I32" s="665"/>
      <c r="J32" s="666"/>
      <c r="K32" s="683"/>
      <c r="L32" s="665"/>
      <c r="M32" s="849"/>
    </row>
    <row r="33" spans="1:13" s="5" customFormat="1" ht="22.5" customHeight="1">
      <c r="A33" s="122"/>
      <c r="B33" s="344" t="s">
        <v>56</v>
      </c>
      <c r="C33" s="1275" t="s">
        <v>171</v>
      </c>
      <c r="D33" s="1275"/>
      <c r="E33" s="435"/>
      <c r="F33" s="656"/>
      <c r="G33" s="657"/>
      <c r="H33" s="673"/>
      <c r="I33" s="674"/>
      <c r="J33" s="675"/>
      <c r="K33" s="673"/>
      <c r="L33" s="674"/>
      <c r="M33" s="844"/>
    </row>
    <row r="34" spans="1:13" s="5" customFormat="1" ht="22.5" customHeight="1" thickBot="1">
      <c r="A34" s="120"/>
      <c r="B34" s="358" t="s">
        <v>74</v>
      </c>
      <c r="C34" s="1283" t="s">
        <v>173</v>
      </c>
      <c r="D34" s="1283"/>
      <c r="E34" s="441"/>
      <c r="F34" s="667"/>
      <c r="G34" s="668"/>
      <c r="H34" s="679"/>
      <c r="I34" s="667"/>
      <c r="J34" s="668"/>
      <c r="K34" s="679"/>
      <c r="L34" s="667"/>
      <c r="M34" s="850"/>
    </row>
    <row r="35" spans="1:13" s="5" customFormat="1" ht="22.5" customHeight="1" thickBot="1">
      <c r="A35" s="108" t="s">
        <v>75</v>
      </c>
      <c r="B35" s="1277" t="s">
        <v>172</v>
      </c>
      <c r="C35" s="1277"/>
      <c r="D35" s="1277"/>
      <c r="E35" s="436">
        <v>40966</v>
      </c>
      <c r="F35" s="660">
        <v>42466</v>
      </c>
      <c r="G35" s="661">
        <v>43081</v>
      </c>
      <c r="H35" s="680">
        <v>38486</v>
      </c>
      <c r="I35" s="660">
        <v>39886</v>
      </c>
      <c r="J35" s="661">
        <v>40601</v>
      </c>
      <c r="K35" s="680">
        <v>2480</v>
      </c>
      <c r="L35" s="660">
        <v>2480</v>
      </c>
      <c r="M35" s="1215">
        <v>2480</v>
      </c>
    </row>
    <row r="36" spans="1:13" s="5" customFormat="1" ht="20.100000000000001" customHeight="1">
      <c r="A36" s="58"/>
      <c r="B36" s="111"/>
      <c r="C36" s="58"/>
      <c r="D36" s="58"/>
      <c r="E36" s="6"/>
      <c r="F36" s="6"/>
      <c r="G36" s="6"/>
      <c r="H36" s="124"/>
      <c r="I36" s="124"/>
      <c r="J36" s="124"/>
      <c r="K36" s="124"/>
      <c r="L36" s="124"/>
      <c r="M36" s="124"/>
    </row>
    <row r="37" spans="1:13" s="5" customFormat="1" ht="20.100000000000001" customHeight="1">
      <c r="A37" s="58"/>
      <c r="B37" s="111"/>
      <c r="C37" s="58"/>
      <c r="D37" s="58"/>
      <c r="E37" s="6"/>
      <c r="F37" s="6"/>
      <c r="G37" s="6"/>
      <c r="H37" s="124"/>
      <c r="I37" s="124"/>
      <c r="J37" s="124"/>
      <c r="K37" s="124"/>
      <c r="L37" s="124"/>
      <c r="M37" s="124"/>
    </row>
    <row r="38" spans="1:13" s="5" customFormat="1" ht="20.100000000000001" customHeight="1">
      <c r="A38" s="58"/>
      <c r="B38" s="111"/>
      <c r="C38" s="58"/>
      <c r="D38" s="58"/>
      <c r="E38" s="6"/>
      <c r="F38" s="6"/>
      <c r="G38" s="6"/>
      <c r="H38" s="124"/>
      <c r="I38" s="124"/>
      <c r="J38" s="124"/>
      <c r="K38" s="124"/>
      <c r="L38" s="124"/>
      <c r="M38" s="124"/>
    </row>
    <row r="39" spans="1:13" s="5" customFormat="1" ht="20.100000000000001" customHeight="1">
      <c r="A39" s="58"/>
      <c r="B39" s="59"/>
      <c r="C39" s="59"/>
      <c r="D39" s="35"/>
      <c r="E39" s="6"/>
      <c r="F39" s="6"/>
      <c r="G39" s="6"/>
      <c r="H39" s="124"/>
      <c r="I39" s="124"/>
      <c r="J39" s="124"/>
      <c r="K39" s="124"/>
      <c r="L39" s="124"/>
      <c r="M39" s="124"/>
    </row>
    <row r="40" spans="1:13">
      <c r="A40" s="113"/>
      <c r="B40" s="57"/>
      <c r="C40" s="57"/>
      <c r="D40" s="35"/>
      <c r="E40" s="4"/>
      <c r="F40" s="4"/>
      <c r="G40" s="4"/>
    </row>
    <row r="41" spans="1:13">
      <c r="A41" s="113"/>
      <c r="B41" s="57"/>
      <c r="C41" s="57"/>
      <c r="D41" s="35"/>
      <c r="E41" s="4"/>
      <c r="F41" s="4"/>
      <c r="G41" s="4"/>
    </row>
    <row r="42" spans="1:13">
      <c r="A42" s="113"/>
      <c r="B42" s="1"/>
      <c r="C42" s="1"/>
      <c r="D42" s="1"/>
      <c r="H42" s="1"/>
      <c r="I42" s="1"/>
      <c r="J42" s="1"/>
      <c r="K42" s="1"/>
      <c r="L42" s="1"/>
      <c r="M42" s="1"/>
    </row>
    <row r="43" spans="1:13">
      <c r="A43" s="113"/>
      <c r="B43" s="1"/>
      <c r="C43" s="1"/>
      <c r="D43" s="1"/>
      <c r="H43" s="1"/>
      <c r="I43" s="1"/>
      <c r="J43" s="1"/>
      <c r="K43" s="1"/>
      <c r="L43" s="1"/>
      <c r="M43" s="1"/>
    </row>
    <row r="44" spans="1:13">
      <c r="A44" s="113"/>
      <c r="B44" s="1"/>
      <c r="C44" s="1"/>
      <c r="D44" s="1"/>
      <c r="H44" s="1"/>
      <c r="I44" s="1"/>
      <c r="J44" s="1"/>
      <c r="K44" s="1"/>
      <c r="L44" s="1"/>
      <c r="M44" s="1"/>
    </row>
    <row r="45" spans="1:13">
      <c r="A45" s="113"/>
      <c r="B45" s="1"/>
      <c r="C45" s="1"/>
      <c r="D45" s="1"/>
      <c r="H45" s="1"/>
      <c r="I45" s="1"/>
      <c r="J45" s="1"/>
      <c r="K45" s="1"/>
      <c r="L45" s="1"/>
      <c r="M45" s="1"/>
    </row>
    <row r="46" spans="1:13">
      <c r="A46" s="113"/>
      <c r="B46" s="1"/>
      <c r="C46" s="1"/>
      <c r="D46" s="1"/>
      <c r="H46" s="1"/>
      <c r="I46" s="1"/>
      <c r="J46" s="1"/>
      <c r="K46" s="1"/>
      <c r="L46" s="1"/>
      <c r="M46" s="1"/>
    </row>
    <row r="47" spans="1:13">
      <c r="A47" s="113"/>
      <c r="B47" s="1"/>
      <c r="C47" s="1"/>
      <c r="D47" s="1"/>
      <c r="H47" s="1"/>
      <c r="I47" s="1"/>
      <c r="J47" s="1"/>
      <c r="K47" s="1"/>
      <c r="L47" s="1"/>
      <c r="M47" s="1"/>
    </row>
    <row r="48" spans="1:13">
      <c r="A48" s="113"/>
      <c r="B48" s="1"/>
      <c r="C48" s="1"/>
      <c r="D48" s="1"/>
      <c r="H48" s="1"/>
      <c r="I48" s="1"/>
      <c r="J48" s="1"/>
      <c r="K48" s="1"/>
      <c r="L48" s="1"/>
      <c r="M48" s="1"/>
    </row>
    <row r="49" spans="1:7">
      <c r="A49" s="113"/>
      <c r="B49" s="57"/>
      <c r="C49" s="57"/>
      <c r="D49" s="35"/>
      <c r="E49" s="3"/>
      <c r="F49" s="3"/>
      <c r="G49" s="3"/>
    </row>
    <row r="50" spans="1:7">
      <c r="A50" s="113"/>
      <c r="B50" s="57"/>
      <c r="C50" s="57"/>
      <c r="D50" s="35"/>
      <c r="E50" s="3"/>
      <c r="F50" s="3"/>
      <c r="G50" s="3"/>
    </row>
    <row r="51" spans="1:7">
      <c r="A51" s="113"/>
      <c r="B51" s="57"/>
      <c r="C51" s="57"/>
      <c r="D51" s="35"/>
      <c r="E51" s="3"/>
      <c r="F51" s="3"/>
      <c r="G51" s="3"/>
    </row>
    <row r="52" spans="1:7">
      <c r="A52" s="113"/>
      <c r="B52" s="57"/>
      <c r="C52" s="57"/>
      <c r="D52" s="35"/>
      <c r="E52" s="3"/>
      <c r="F52" s="3"/>
      <c r="G52" s="3"/>
    </row>
    <row r="53" spans="1:7">
      <c r="A53" s="113"/>
      <c r="B53" s="57"/>
      <c r="C53" s="57"/>
      <c r="D53" s="35"/>
      <c r="E53" s="3"/>
      <c r="F53" s="3"/>
      <c r="G53" s="3"/>
    </row>
    <row r="54" spans="1:7">
      <c r="A54" s="113"/>
      <c r="B54" s="57"/>
      <c r="C54" s="57"/>
      <c r="D54" s="35"/>
      <c r="E54" s="3"/>
      <c r="F54" s="3"/>
      <c r="G54" s="3"/>
    </row>
    <row r="55" spans="1:7">
      <c r="A55" s="113"/>
      <c r="B55" s="57"/>
      <c r="C55" s="57"/>
      <c r="D55" s="35"/>
      <c r="E55" s="3"/>
      <c r="F55" s="3"/>
      <c r="G55" s="3"/>
    </row>
    <row r="56" spans="1:7">
      <c r="A56" s="113"/>
      <c r="B56" s="57"/>
      <c r="C56" s="57"/>
      <c r="D56" s="35"/>
      <c r="E56" s="3"/>
      <c r="F56" s="3"/>
      <c r="G56" s="3"/>
    </row>
    <row r="57" spans="1:7">
      <c r="A57" s="113"/>
      <c r="B57" s="57"/>
      <c r="C57" s="57"/>
      <c r="D57" s="35"/>
      <c r="E57" s="3"/>
      <c r="F57" s="3"/>
      <c r="G57" s="3"/>
    </row>
    <row r="58" spans="1:7">
      <c r="A58" s="113"/>
      <c r="B58" s="57"/>
      <c r="C58" s="57"/>
      <c r="D58" s="35"/>
      <c r="E58" s="3"/>
      <c r="F58" s="3"/>
      <c r="G58" s="3"/>
    </row>
  </sheetData>
  <mergeCells count="19">
    <mergeCell ref="H4:J4"/>
    <mergeCell ref="K4:M4"/>
    <mergeCell ref="E1:L1"/>
    <mergeCell ref="A2:L2"/>
    <mergeCell ref="B25:D25"/>
    <mergeCell ref="B6:D6"/>
    <mergeCell ref="A4:D4"/>
    <mergeCell ref="C26:D26"/>
    <mergeCell ref="C19:D19"/>
    <mergeCell ref="C20:D20"/>
    <mergeCell ref="B17:D17"/>
    <mergeCell ref="C18:D18"/>
    <mergeCell ref="B35:D35"/>
    <mergeCell ref="C27:D27"/>
    <mergeCell ref="B30:D30"/>
    <mergeCell ref="B31:D31"/>
    <mergeCell ref="B32:D32"/>
    <mergeCell ref="C33:D33"/>
    <mergeCell ref="C34:D34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65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5"/>
  <sheetViews>
    <sheetView zoomScaleNormal="100" workbookViewId="0">
      <selection activeCell="C4" sqref="C4"/>
    </sheetView>
  </sheetViews>
  <sheetFormatPr defaultRowHeight="12.75"/>
  <cols>
    <col min="1" max="1" width="5" style="215" customWidth="1"/>
    <col min="2" max="2" width="6.42578125" style="140" customWidth="1"/>
    <col min="3" max="3" width="51.7109375" style="140" customWidth="1"/>
    <col min="4" max="4" width="9.28515625" style="140" customWidth="1"/>
    <col min="5" max="5" width="10.42578125" style="140" customWidth="1"/>
    <col min="6" max="16384" width="9.140625" style="140"/>
  </cols>
  <sheetData>
    <row r="1" spans="1:6">
      <c r="C1" s="1346" t="s">
        <v>321</v>
      </c>
      <c r="D1" s="1346"/>
      <c r="E1" s="1346"/>
    </row>
    <row r="2" spans="1:6" s="134" customFormat="1" ht="21" customHeight="1">
      <c r="A2" s="1347" t="s">
        <v>322</v>
      </c>
      <c r="B2" s="1289"/>
      <c r="C2" s="1289"/>
      <c r="D2" s="1289"/>
      <c r="E2" s="1289"/>
    </row>
    <row r="3" spans="1:6" s="135" customFormat="1" ht="25.5" customHeight="1">
      <c r="A3" s="1345" t="s">
        <v>360</v>
      </c>
      <c r="B3" s="1345"/>
      <c r="C3" s="1345"/>
      <c r="D3" s="1345"/>
      <c r="E3" s="1345"/>
    </row>
    <row r="4" spans="1:6" s="137" customFormat="1" ht="15.95" customHeight="1" thickBot="1">
      <c r="A4" s="136"/>
      <c r="B4" s="136"/>
      <c r="C4" s="1236"/>
      <c r="D4" s="262"/>
      <c r="E4" s="74"/>
    </row>
    <row r="5" spans="1:6" ht="24.75" thickBot="1">
      <c r="A5" s="1342" t="s">
        <v>177</v>
      </c>
      <c r="B5" s="1343"/>
      <c r="C5" s="138" t="s">
        <v>178</v>
      </c>
      <c r="D5" s="139" t="s">
        <v>5</v>
      </c>
      <c r="E5" s="139" t="s">
        <v>368</v>
      </c>
      <c r="F5" s="862" t="s">
        <v>380</v>
      </c>
    </row>
    <row r="6" spans="1:6" s="144" customFormat="1" ht="12.95" customHeight="1" thickBot="1">
      <c r="A6" s="141">
        <v>1</v>
      </c>
      <c r="B6" s="142">
        <v>2</v>
      </c>
      <c r="C6" s="142">
        <v>3</v>
      </c>
      <c r="D6" s="143">
        <v>4</v>
      </c>
      <c r="E6" s="143">
        <v>4</v>
      </c>
      <c r="F6" s="851"/>
    </row>
    <row r="7" spans="1:6" s="144" customFormat="1" ht="15.95" customHeight="1" thickBot="1">
      <c r="A7" s="145"/>
      <c r="B7" s="146"/>
      <c r="C7" s="146" t="s">
        <v>179</v>
      </c>
      <c r="D7" s="147"/>
      <c r="E7" s="147"/>
      <c r="F7" s="851"/>
    </row>
    <row r="8" spans="1:6" s="151" customFormat="1" ht="14.25" customHeight="1" thickBot="1">
      <c r="A8" s="141" t="s">
        <v>29</v>
      </c>
      <c r="B8" s="148"/>
      <c r="C8" s="149" t="s">
        <v>180</v>
      </c>
      <c r="D8" s="150">
        <v>272</v>
      </c>
      <c r="E8" s="150">
        <v>272</v>
      </c>
      <c r="F8" s="852">
        <v>272</v>
      </c>
    </row>
    <row r="9" spans="1:6" s="151" customFormat="1" ht="12" customHeight="1" thickBot="1">
      <c r="A9" s="141" t="s">
        <v>30</v>
      </c>
      <c r="B9" s="148"/>
      <c r="C9" s="149" t="s">
        <v>185</v>
      </c>
      <c r="D9" s="150"/>
      <c r="E9" s="150"/>
      <c r="F9" s="852"/>
    </row>
    <row r="10" spans="1:6" s="157" customFormat="1" ht="12" customHeight="1">
      <c r="A10" s="154"/>
      <c r="B10" s="153" t="s">
        <v>204</v>
      </c>
      <c r="C10" s="158" t="s">
        <v>118</v>
      </c>
      <c r="D10" s="156"/>
      <c r="E10" s="156"/>
      <c r="F10" s="853"/>
    </row>
    <row r="11" spans="1:6" s="157" customFormat="1" ht="12" customHeight="1">
      <c r="A11" s="154"/>
      <c r="B11" s="153" t="s">
        <v>205</v>
      </c>
      <c r="C11" s="155" t="s">
        <v>188</v>
      </c>
      <c r="D11" s="156"/>
      <c r="E11" s="156"/>
      <c r="F11" s="854"/>
    </row>
    <row r="12" spans="1:6" s="157" customFormat="1" ht="12" customHeight="1">
      <c r="A12" s="154"/>
      <c r="B12" s="153" t="s">
        <v>215</v>
      </c>
      <c r="C12" s="155" t="s">
        <v>123</v>
      </c>
      <c r="D12" s="156"/>
      <c r="E12" s="156"/>
      <c r="F12" s="854"/>
    </row>
    <row r="13" spans="1:6" s="157" customFormat="1" ht="12" customHeight="1" thickBot="1">
      <c r="A13" s="154"/>
      <c r="B13" s="153" t="s">
        <v>216</v>
      </c>
      <c r="C13" s="155" t="s">
        <v>188</v>
      </c>
      <c r="D13" s="156"/>
      <c r="E13" s="156"/>
      <c r="F13" s="855"/>
    </row>
    <row r="14" spans="1:6" s="157" customFormat="1" ht="12" customHeight="1" thickBot="1">
      <c r="A14" s="159" t="s">
        <v>10</v>
      </c>
      <c r="B14" s="160"/>
      <c r="C14" s="160" t="s">
        <v>189</v>
      </c>
      <c r="D14" s="150"/>
      <c r="E14" s="150"/>
      <c r="F14" s="856"/>
    </row>
    <row r="15" spans="1:6" s="151" customFormat="1" ht="12" customHeight="1" thickBot="1">
      <c r="A15" s="161"/>
      <c r="B15" s="162" t="s">
        <v>186</v>
      </c>
      <c r="C15" s="163" t="s">
        <v>190</v>
      </c>
      <c r="D15" s="164"/>
      <c r="E15" s="164"/>
      <c r="F15" s="852"/>
    </row>
    <row r="16" spans="1:6" s="151" customFormat="1" ht="12" customHeight="1" thickBot="1">
      <c r="A16" s="165"/>
      <c r="B16" s="166" t="s">
        <v>187</v>
      </c>
      <c r="C16" s="167" t="s">
        <v>191</v>
      </c>
      <c r="D16" s="168"/>
      <c r="E16" s="168"/>
      <c r="F16" s="852"/>
    </row>
    <row r="17" spans="1:6" s="151" customFormat="1" ht="19.5" customHeight="1" thickBot="1">
      <c r="A17" s="159" t="s">
        <v>11</v>
      </c>
      <c r="B17" s="148"/>
      <c r="C17" s="160" t="s">
        <v>192</v>
      </c>
      <c r="D17" s="169">
        <v>12463</v>
      </c>
      <c r="E17" s="169">
        <v>12463</v>
      </c>
      <c r="F17" s="852">
        <v>12632</v>
      </c>
    </row>
    <row r="18" spans="1:6" s="151" customFormat="1" ht="19.5" customHeight="1" thickBot="1">
      <c r="A18" s="141" t="s">
        <v>12</v>
      </c>
      <c r="B18" s="170"/>
      <c r="C18" s="160" t="s">
        <v>193</v>
      </c>
      <c r="D18" s="171">
        <v>12735</v>
      </c>
      <c r="E18" s="171">
        <v>12735</v>
      </c>
      <c r="F18" s="852">
        <v>12904</v>
      </c>
    </row>
    <row r="19" spans="1:6" s="157" customFormat="1" ht="12" customHeight="1" thickBot="1">
      <c r="A19" s="172" t="s">
        <v>13</v>
      </c>
      <c r="B19" s="173"/>
      <c r="C19" s="174" t="s">
        <v>194</v>
      </c>
      <c r="D19" s="175"/>
      <c r="E19" s="175"/>
      <c r="F19" s="856"/>
    </row>
    <row r="20" spans="1:6" s="157" customFormat="1" ht="15" customHeight="1">
      <c r="A20" s="152"/>
      <c r="B20" s="176" t="s">
        <v>217</v>
      </c>
      <c r="C20" s="163" t="s">
        <v>195</v>
      </c>
      <c r="D20" s="164"/>
      <c r="E20" s="164"/>
      <c r="F20" s="853"/>
    </row>
    <row r="21" spans="1:6" s="157" customFormat="1" ht="15" customHeight="1" thickBot="1">
      <c r="A21" s="177"/>
      <c r="B21" s="178" t="s">
        <v>218</v>
      </c>
      <c r="C21" s="179" t="s">
        <v>196</v>
      </c>
      <c r="D21" s="180"/>
      <c r="E21" s="180"/>
      <c r="F21" s="855"/>
    </row>
    <row r="22" spans="1:6" ht="13.5" thickBot="1">
      <c r="A22" s="181" t="s">
        <v>14</v>
      </c>
      <c r="B22" s="182"/>
      <c r="C22" s="183" t="s">
        <v>197</v>
      </c>
      <c r="D22" s="184"/>
      <c r="E22" s="184"/>
      <c r="F22" s="857"/>
    </row>
    <row r="23" spans="1:6" s="144" customFormat="1" ht="16.5" customHeight="1" thickBot="1">
      <c r="A23" s="181" t="s">
        <v>75</v>
      </c>
      <c r="B23" s="185"/>
      <c r="C23" s="186" t="s">
        <v>198</v>
      </c>
      <c r="D23" s="187">
        <v>12735</v>
      </c>
      <c r="E23" s="187">
        <v>12735</v>
      </c>
      <c r="F23" s="851">
        <v>12904</v>
      </c>
    </row>
    <row r="24" spans="1:6" s="191" customFormat="1" ht="12" customHeight="1">
      <c r="A24" s="188"/>
      <c r="B24" s="188"/>
      <c r="C24" s="189"/>
      <c r="D24" s="190"/>
      <c r="E24" s="190"/>
    </row>
    <row r="25" spans="1:6" ht="12" customHeight="1" thickBot="1">
      <c r="A25" s="192"/>
      <c r="B25" s="193"/>
      <c r="C25" s="193"/>
      <c r="D25" s="194"/>
      <c r="E25" s="194"/>
    </row>
    <row r="26" spans="1:6" ht="12" customHeight="1" thickBot="1">
      <c r="A26" s="195"/>
      <c r="B26" s="196"/>
      <c r="C26" s="197" t="s">
        <v>199</v>
      </c>
      <c r="D26" s="187"/>
      <c r="E26" s="187"/>
      <c r="F26" s="857"/>
    </row>
    <row r="27" spans="1:6" ht="16.5" customHeight="1" thickBot="1">
      <c r="A27" s="159" t="s">
        <v>29</v>
      </c>
      <c r="B27" s="198"/>
      <c r="C27" s="160" t="s">
        <v>200</v>
      </c>
      <c r="D27" s="150">
        <v>12735</v>
      </c>
      <c r="E27" s="150">
        <v>12735</v>
      </c>
      <c r="F27" s="857">
        <v>12904</v>
      </c>
    </row>
    <row r="28" spans="1:6" ht="16.5" customHeight="1">
      <c r="A28" s="199"/>
      <c r="B28" s="200" t="s">
        <v>181</v>
      </c>
      <c r="C28" s="158" t="s">
        <v>201</v>
      </c>
      <c r="D28" s="201">
        <v>7239</v>
      </c>
      <c r="E28" s="201">
        <v>7239</v>
      </c>
      <c r="F28" s="858">
        <v>7342</v>
      </c>
    </row>
    <row r="29" spans="1:6" ht="14.25" customHeight="1">
      <c r="A29" s="202"/>
      <c r="B29" s="203" t="s">
        <v>182</v>
      </c>
      <c r="C29" s="155" t="s">
        <v>62</v>
      </c>
      <c r="D29" s="204">
        <v>1906</v>
      </c>
      <c r="E29" s="204">
        <v>1906</v>
      </c>
      <c r="F29" s="859">
        <v>1933</v>
      </c>
    </row>
    <row r="30" spans="1:6" ht="14.25" customHeight="1">
      <c r="A30" s="202"/>
      <c r="B30" s="203" t="s">
        <v>183</v>
      </c>
      <c r="C30" s="155" t="s">
        <v>202</v>
      </c>
      <c r="D30" s="204">
        <v>3590</v>
      </c>
      <c r="E30" s="204">
        <v>3590</v>
      </c>
      <c r="F30" s="859">
        <v>3629</v>
      </c>
    </row>
    <row r="31" spans="1:6" s="191" customFormat="1" ht="12.75" customHeight="1">
      <c r="A31" s="202"/>
      <c r="B31" s="203" t="s">
        <v>184</v>
      </c>
      <c r="C31" s="155" t="s">
        <v>145</v>
      </c>
      <c r="D31" s="204"/>
      <c r="E31" s="204"/>
      <c r="F31" s="860"/>
    </row>
    <row r="32" spans="1:6" ht="13.5" customHeight="1" thickBot="1">
      <c r="A32" s="202"/>
      <c r="B32" s="203" t="s">
        <v>61</v>
      </c>
      <c r="C32" s="155" t="s">
        <v>147</v>
      </c>
      <c r="D32" s="204"/>
      <c r="E32" s="204"/>
      <c r="F32" s="861"/>
    </row>
    <row r="33" spans="1:6" ht="15.75" customHeight="1" thickBot="1">
      <c r="A33" s="159" t="s">
        <v>30</v>
      </c>
      <c r="B33" s="198"/>
      <c r="C33" s="160" t="s">
        <v>203</v>
      </c>
      <c r="D33" s="150"/>
      <c r="E33" s="150"/>
      <c r="F33" s="857"/>
    </row>
    <row r="34" spans="1:6" ht="12.75" customHeight="1">
      <c r="A34" s="199"/>
      <c r="B34" s="200" t="s">
        <v>204</v>
      </c>
      <c r="C34" s="158" t="s">
        <v>158</v>
      </c>
      <c r="D34" s="201"/>
      <c r="E34" s="201"/>
      <c r="F34" s="858"/>
    </row>
    <row r="35" spans="1:6" ht="15.75" customHeight="1">
      <c r="A35" s="202"/>
      <c r="B35" s="203" t="s">
        <v>205</v>
      </c>
      <c r="C35" s="155" t="s">
        <v>159</v>
      </c>
      <c r="D35" s="204"/>
      <c r="E35" s="204"/>
      <c r="F35" s="859"/>
    </row>
    <row r="36" spans="1:6" ht="16.5" customHeight="1">
      <c r="A36" s="202"/>
      <c r="B36" s="203" t="s">
        <v>206</v>
      </c>
      <c r="C36" s="155" t="s">
        <v>207</v>
      </c>
      <c r="D36" s="204"/>
      <c r="E36" s="204"/>
      <c r="F36" s="859"/>
    </row>
    <row r="37" spans="1:6" ht="13.5" thickBot="1">
      <c r="A37" s="202"/>
      <c r="B37" s="203" t="s">
        <v>208</v>
      </c>
      <c r="C37" s="155" t="s">
        <v>209</v>
      </c>
      <c r="D37" s="204"/>
      <c r="E37" s="204"/>
      <c r="F37" s="861"/>
    </row>
    <row r="38" spans="1:6" ht="15" customHeight="1" thickBot="1">
      <c r="A38" s="159" t="s">
        <v>10</v>
      </c>
      <c r="B38" s="198"/>
      <c r="C38" s="198" t="s">
        <v>210</v>
      </c>
      <c r="D38" s="169"/>
      <c r="E38" s="169"/>
      <c r="F38" s="857"/>
    </row>
    <row r="39" spans="1:6" ht="14.25" customHeight="1" thickBot="1">
      <c r="A39" s="181" t="s">
        <v>11</v>
      </c>
      <c r="B39" s="182"/>
      <c r="C39" s="183" t="s">
        <v>211</v>
      </c>
      <c r="D39" s="184"/>
      <c r="E39" s="184"/>
      <c r="F39" s="857"/>
    </row>
    <row r="40" spans="1:6" ht="18" customHeight="1" thickBot="1">
      <c r="A40" s="159" t="s">
        <v>12</v>
      </c>
      <c r="B40" s="205"/>
      <c r="C40" s="206" t="s">
        <v>212</v>
      </c>
      <c r="D40" s="207">
        <v>12735</v>
      </c>
      <c r="E40" s="207">
        <v>12735</v>
      </c>
      <c r="F40" s="857">
        <v>12904</v>
      </c>
    </row>
    <row r="41" spans="1:6" ht="13.5" thickBot="1">
      <c r="A41" s="208"/>
      <c r="B41" s="209"/>
      <c r="C41" s="209"/>
      <c r="D41" s="210"/>
      <c r="E41" s="210"/>
    </row>
    <row r="42" spans="1:6" ht="13.5" thickBot="1">
      <c r="A42" s="211" t="s">
        <v>213</v>
      </c>
      <c r="B42" s="212"/>
      <c r="C42" s="213"/>
      <c r="D42" s="214">
        <v>3</v>
      </c>
      <c r="E42" s="214">
        <v>3</v>
      </c>
      <c r="F42" s="857">
        <v>3</v>
      </c>
    </row>
    <row r="43" spans="1:6" ht="13.5" thickBot="1">
      <c r="A43" s="211" t="s">
        <v>214</v>
      </c>
      <c r="B43" s="212"/>
      <c r="C43" s="213"/>
      <c r="D43" s="214">
        <v>0</v>
      </c>
      <c r="E43" s="214">
        <v>0</v>
      </c>
      <c r="F43" s="857">
        <v>0</v>
      </c>
    </row>
    <row r="45" spans="1:6">
      <c r="A45" s="1344" t="s">
        <v>219</v>
      </c>
      <c r="B45" s="1344"/>
      <c r="C45" s="1344"/>
      <c r="D45" s="1344"/>
      <c r="E45" s="1344"/>
    </row>
  </sheetData>
  <mergeCells count="5">
    <mergeCell ref="A5:B5"/>
    <mergeCell ref="A45:E45"/>
    <mergeCell ref="A3:E3"/>
    <mergeCell ref="C1:E1"/>
    <mergeCell ref="A2:E2"/>
  </mergeCells>
  <phoneticPr fontId="0" type="noConversion"/>
  <pageMargins left="0.7" right="0.7" top="0.75" bottom="0.75" header="0.3" footer="0.3"/>
  <pageSetup paperSize="9" scale="8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F15"/>
  <sheetViews>
    <sheetView zoomScaleNormal="100" workbookViewId="0">
      <selection activeCell="B3" sqref="B3"/>
    </sheetView>
  </sheetViews>
  <sheetFormatPr defaultRowHeight="12.75"/>
  <cols>
    <col min="1" max="1" width="48.28515625" style="42" customWidth="1"/>
    <col min="2" max="3" width="14.85546875" style="26" customWidth="1"/>
    <col min="4" max="4" width="20.5703125" style="26" customWidth="1"/>
    <col min="5" max="5" width="14.85546875" style="26" customWidth="1"/>
    <col min="6" max="6" width="18.42578125" style="26" customWidth="1"/>
    <col min="7" max="16384" width="9.140625" style="26"/>
  </cols>
  <sheetData>
    <row r="2" spans="1:6">
      <c r="D2" s="1351" t="s">
        <v>281</v>
      </c>
      <c r="E2" s="1351"/>
    </row>
    <row r="3" spans="1:6" ht="15.75">
      <c r="B3" s="1236"/>
      <c r="C3" s="262"/>
      <c r="D3" s="74"/>
    </row>
    <row r="4" spans="1:6" ht="19.5">
      <c r="A4" s="1357" t="s">
        <v>323</v>
      </c>
      <c r="B4" s="1357"/>
      <c r="C4" s="1357"/>
      <c r="D4" s="1357"/>
      <c r="E4" s="1357"/>
    </row>
    <row r="5" spans="1:6" ht="20.25" customHeight="1" thickBot="1">
      <c r="B5" s="27"/>
      <c r="C5" s="27"/>
      <c r="D5" s="27"/>
      <c r="E5" s="27"/>
    </row>
    <row r="6" spans="1:6" ht="36.75" customHeight="1">
      <c r="A6" s="1355" t="s">
        <v>4</v>
      </c>
      <c r="B6" s="1352" t="s">
        <v>175</v>
      </c>
      <c r="C6" s="1353"/>
      <c r="D6" s="1353"/>
      <c r="E6" s="1354"/>
      <c r="F6" s="60"/>
    </row>
    <row r="7" spans="1:6" ht="41.25" customHeight="1" thickBot="1">
      <c r="A7" s="1356"/>
      <c r="B7" s="30" t="s">
        <v>32</v>
      </c>
      <c r="C7" s="30" t="s">
        <v>296</v>
      </c>
      <c r="D7" s="30" t="s">
        <v>297</v>
      </c>
      <c r="E7" s="31" t="s">
        <v>1</v>
      </c>
    </row>
    <row r="8" spans="1:6" ht="30" customHeight="1">
      <c r="A8" s="28" t="s">
        <v>324</v>
      </c>
      <c r="B8" s="131">
        <v>1</v>
      </c>
      <c r="C8" s="131">
        <v>2</v>
      </c>
      <c r="D8" s="132"/>
      <c r="E8" s="129">
        <v>3</v>
      </c>
    </row>
    <row r="9" spans="1:6" ht="30" customHeight="1">
      <c r="A9" s="28" t="s">
        <v>325</v>
      </c>
      <c r="B9" s="131">
        <v>3</v>
      </c>
      <c r="C9" s="131"/>
      <c r="D9" s="131"/>
      <c r="E9" s="49">
        <v>3</v>
      </c>
    </row>
    <row r="10" spans="1:6" ht="30" customHeight="1">
      <c r="A10" s="28"/>
      <c r="B10" s="131"/>
      <c r="C10" s="133"/>
      <c r="D10" s="133"/>
      <c r="E10" s="49"/>
    </row>
    <row r="11" spans="1:6" ht="54.75" customHeight="1" thickBot="1">
      <c r="A11" s="130" t="s">
        <v>26</v>
      </c>
      <c r="B11" s="250">
        <v>4</v>
      </c>
      <c r="C11" s="250">
        <v>2</v>
      </c>
      <c r="D11" s="250"/>
      <c r="E11" s="251">
        <v>6</v>
      </c>
    </row>
    <row r="12" spans="1:6" ht="13.5" thickBot="1"/>
    <row r="13" spans="1:6" ht="30.75" customHeight="1" thickBot="1">
      <c r="A13" s="1348" t="s">
        <v>66</v>
      </c>
      <c r="B13" s="1349"/>
      <c r="C13" s="1349"/>
      <c r="D13" s="1350"/>
      <c r="E13" s="249">
        <v>1</v>
      </c>
    </row>
    <row r="15" spans="1:6">
      <c r="A15" s="42" t="s">
        <v>176</v>
      </c>
    </row>
  </sheetData>
  <mergeCells count="5">
    <mergeCell ref="A13:D13"/>
    <mergeCell ref="D2:E2"/>
    <mergeCell ref="B6:E6"/>
    <mergeCell ref="A6:A7"/>
    <mergeCell ref="A4:E4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5" orientation="landscape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7"/>
  <sheetViews>
    <sheetView zoomScaleNormal="100" workbookViewId="0">
      <selection activeCell="E3" sqref="E3:G3"/>
    </sheetView>
  </sheetViews>
  <sheetFormatPr defaultRowHeight="12.75"/>
  <cols>
    <col min="1" max="1" width="8" style="40" customWidth="1"/>
    <col min="2" max="2" width="24.42578125" style="40" customWidth="1"/>
    <col min="3" max="3" width="5.5703125" style="69" customWidth="1"/>
    <col min="4" max="4" width="8" style="71" customWidth="1"/>
    <col min="5" max="5" width="8.140625" style="71" customWidth="1"/>
    <col min="6" max="6" width="8.42578125" style="71" customWidth="1"/>
    <col min="7" max="7" width="8" style="71" customWidth="1"/>
    <col min="8" max="8" width="8.42578125" style="71" customWidth="1"/>
    <col min="9" max="9" width="8.28515625" style="71" customWidth="1"/>
    <col min="10" max="10" width="8.85546875" style="40" customWidth="1"/>
    <col min="11" max="11" width="8" style="40" customWidth="1"/>
    <col min="12" max="12" width="8.5703125" style="40" customWidth="1"/>
    <col min="13" max="16384" width="9.140625" style="40"/>
  </cols>
  <sheetData>
    <row r="1" spans="1:13" ht="31.5" customHeight="1">
      <c r="A1" s="1358" t="s">
        <v>347</v>
      </c>
      <c r="B1" s="1359"/>
      <c r="C1" s="1359"/>
      <c r="D1" s="1359"/>
      <c r="E1" s="1359"/>
      <c r="F1" s="1359"/>
      <c r="G1" s="1359"/>
      <c r="H1" s="1359"/>
      <c r="I1" s="1359"/>
      <c r="J1" s="1359"/>
      <c r="K1" s="1359"/>
      <c r="M1" s="41"/>
    </row>
    <row r="2" spans="1:13" ht="31.5" customHeight="1">
      <c r="A2" s="1358" t="s">
        <v>338</v>
      </c>
      <c r="B2" s="1359"/>
      <c r="C2" s="1359"/>
      <c r="D2" s="1359"/>
      <c r="E2" s="1359"/>
      <c r="F2" s="1359"/>
      <c r="G2" s="1359"/>
      <c r="H2" s="1359"/>
      <c r="I2" s="1359"/>
      <c r="J2" s="1359"/>
      <c r="K2" s="1359"/>
      <c r="M2" s="41"/>
    </row>
    <row r="3" spans="1:13" ht="15.75">
      <c r="A3" s="54"/>
      <c r="B3" s="54"/>
      <c r="C3" s="55"/>
      <c r="D3" s="56"/>
      <c r="E3" s="1236"/>
      <c r="F3" s="262"/>
      <c r="G3" s="74"/>
      <c r="H3" s="56"/>
      <c r="I3" s="56"/>
      <c r="J3" s="56"/>
      <c r="K3" s="56" t="s">
        <v>337</v>
      </c>
    </row>
    <row r="4" spans="1:13" ht="14.25">
      <c r="A4" s="1362" t="s">
        <v>80</v>
      </c>
      <c r="B4" s="1362"/>
      <c r="C4" s="1362"/>
      <c r="D4" s="1362"/>
      <c r="E4" s="1362"/>
      <c r="F4" s="1362"/>
      <c r="G4" s="1362"/>
      <c r="H4" s="1362"/>
      <c r="I4" s="1362"/>
      <c r="J4" s="1362"/>
      <c r="K4" s="1362"/>
    </row>
    <row r="5" spans="1:13" ht="13.5" thickBot="1">
      <c r="A5" s="69"/>
      <c r="B5" s="69"/>
      <c r="D5" s="69"/>
      <c r="E5" s="69"/>
      <c r="F5" s="69"/>
      <c r="G5" s="69"/>
      <c r="H5" s="69"/>
      <c r="I5" s="69"/>
      <c r="J5" s="69"/>
      <c r="K5" s="69"/>
    </row>
    <row r="6" spans="1:13" ht="21.75" customHeight="1" thickBot="1">
      <c r="A6" s="899" t="s">
        <v>6</v>
      </c>
      <c r="B6" s="29" t="s">
        <v>37</v>
      </c>
      <c r="C6" s="528"/>
      <c r="D6" s="1363" t="s">
        <v>5</v>
      </c>
      <c r="E6" s="1364"/>
      <c r="F6" s="1365"/>
      <c r="G6" s="1366" t="s">
        <v>174</v>
      </c>
      <c r="H6" s="1367"/>
      <c r="I6" s="1368"/>
      <c r="J6" s="1369" t="s">
        <v>87</v>
      </c>
      <c r="K6" s="1370"/>
      <c r="L6" s="1371"/>
    </row>
    <row r="7" spans="1:13" ht="21.75" customHeight="1" thickBot="1">
      <c r="A7" s="521"/>
      <c r="B7" s="522"/>
      <c r="C7" s="529"/>
      <c r="D7" s="523" t="s">
        <v>365</v>
      </c>
      <c r="E7" s="863" t="s">
        <v>369</v>
      </c>
      <c r="F7" s="873" t="s">
        <v>379</v>
      </c>
      <c r="G7" s="878" t="s">
        <v>365</v>
      </c>
      <c r="H7" s="863" t="s">
        <v>371</v>
      </c>
      <c r="I7" s="864" t="s">
        <v>379</v>
      </c>
      <c r="J7" s="888" t="s">
        <v>365</v>
      </c>
      <c r="K7" s="889" t="s">
        <v>369</v>
      </c>
      <c r="L7" s="898" t="s">
        <v>381</v>
      </c>
    </row>
    <row r="8" spans="1:13" ht="29.25" customHeight="1">
      <c r="A8" s="70">
        <v>1</v>
      </c>
      <c r="B8" s="88" t="s">
        <v>348</v>
      </c>
      <c r="C8" s="530" t="s">
        <v>15</v>
      </c>
      <c r="D8" s="524">
        <v>1000</v>
      </c>
      <c r="E8" s="865">
        <v>1000</v>
      </c>
      <c r="F8" s="874">
        <v>1000</v>
      </c>
      <c r="G8" s="879">
        <v>1000</v>
      </c>
      <c r="H8" s="865">
        <v>1000</v>
      </c>
      <c r="I8" s="866">
        <v>1000</v>
      </c>
      <c r="J8" s="893"/>
      <c r="K8" s="894"/>
      <c r="L8" s="895"/>
      <c r="M8" s="41"/>
    </row>
    <row r="9" spans="1:13" ht="29.25" customHeight="1">
      <c r="A9" s="52">
        <v>2</v>
      </c>
      <c r="B9" s="89" t="s">
        <v>370</v>
      </c>
      <c r="C9" s="531" t="s">
        <v>15</v>
      </c>
      <c r="D9" s="525"/>
      <c r="E9" s="867">
        <v>500</v>
      </c>
      <c r="F9" s="875">
        <v>500</v>
      </c>
      <c r="G9" s="880"/>
      <c r="H9" s="867">
        <v>500</v>
      </c>
      <c r="I9" s="868">
        <v>500</v>
      </c>
      <c r="J9" s="883"/>
      <c r="K9" s="884"/>
      <c r="L9" s="885"/>
      <c r="M9" s="41"/>
    </row>
    <row r="10" spans="1:13" ht="29.25" customHeight="1">
      <c r="A10" s="52">
        <v>3</v>
      </c>
      <c r="B10" s="90"/>
      <c r="C10" s="532" t="s">
        <v>15</v>
      </c>
      <c r="D10" s="526"/>
      <c r="E10" s="869"/>
      <c r="F10" s="876"/>
      <c r="G10" s="881"/>
      <c r="H10" s="869"/>
      <c r="I10" s="870"/>
      <c r="J10" s="886"/>
      <c r="K10" s="884"/>
      <c r="L10" s="885"/>
      <c r="M10" s="41"/>
    </row>
    <row r="11" spans="1:13" ht="29.25" customHeight="1" thickBot="1">
      <c r="A11" s="52">
        <v>4</v>
      </c>
      <c r="B11" s="87"/>
      <c r="C11" s="533" t="s">
        <v>15</v>
      </c>
      <c r="D11" s="526"/>
      <c r="E11" s="869"/>
      <c r="F11" s="876"/>
      <c r="G11" s="881"/>
      <c r="H11" s="869"/>
      <c r="I11" s="870"/>
      <c r="J11" s="896"/>
      <c r="K11" s="897"/>
      <c r="L11" s="887"/>
      <c r="M11" s="41"/>
    </row>
    <row r="12" spans="1:13" ht="29.25" customHeight="1" thickBot="1">
      <c r="A12" s="1360" t="s">
        <v>1</v>
      </c>
      <c r="B12" s="1361"/>
      <c r="C12" s="534" t="s">
        <v>15</v>
      </c>
      <c r="D12" s="527">
        <v>1000</v>
      </c>
      <c r="E12" s="871">
        <v>1500</v>
      </c>
      <c r="F12" s="877">
        <v>1500</v>
      </c>
      <c r="G12" s="882">
        <v>1000</v>
      </c>
      <c r="H12" s="871">
        <v>1500</v>
      </c>
      <c r="I12" s="872">
        <v>1500</v>
      </c>
      <c r="J12" s="890"/>
      <c r="K12" s="891"/>
      <c r="L12" s="892"/>
    </row>
    <row r="14" spans="1:13">
      <c r="J14" s="71"/>
      <c r="K14" s="71"/>
    </row>
    <row r="16" spans="1:13">
      <c r="B16" s="72"/>
    </row>
    <row r="17" spans="11:11">
      <c r="K17" s="71"/>
    </row>
  </sheetData>
  <mergeCells count="7">
    <mergeCell ref="A1:K1"/>
    <mergeCell ref="A2:K2"/>
    <mergeCell ref="A12:B12"/>
    <mergeCell ref="A4:K4"/>
    <mergeCell ref="D6:F6"/>
    <mergeCell ref="G6:I6"/>
    <mergeCell ref="J6:L6"/>
  </mergeCells>
  <phoneticPr fontId="0" type="noConversion"/>
  <printOptions horizontalCentered="1"/>
  <pageMargins left="0.59055118110236227" right="0.59055118110236227" top="0.78740157480314965" bottom="0.78740157480314965" header="0.51181102362204722" footer="0.31496062992125984"/>
  <pageSetup paperSize="9" orientation="landscape" horizontalDpi="300" verticalDpi="300" r:id="rId1"/>
  <headerFooter alignWithMargins="0">
    <oddHeader xml:space="preserve">&amp;CÖNKORMÁNYZATI BERUHÁZÁSOK ÉS FELÚJÍTÁSOK
2013
&amp;R&amp;"Arial CE,Félkövér dőlt"7/a számú melléklet&amp;"Arial CE,Normál"
</oddHeader>
    <oddFooter>&amp;C
&amp;R&amp;D</oddFooter>
  </headerFooter>
  <colBreaks count="1" manualBreakCount="1">
    <brk id="1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zoomScaleNormal="100" workbookViewId="0">
      <selection activeCell="E5" sqref="E5:G5"/>
    </sheetView>
  </sheetViews>
  <sheetFormatPr defaultRowHeight="12.75"/>
  <cols>
    <col min="1" max="1" width="5" style="10" customWidth="1"/>
    <col min="2" max="2" width="12" style="10" customWidth="1"/>
    <col min="3" max="3" width="20.5703125" style="10" customWidth="1"/>
    <col min="4" max="4" width="8.42578125" style="43" customWidth="1"/>
    <col min="5" max="6" width="8" style="43" customWidth="1"/>
    <col min="7" max="7" width="8.42578125" style="43" customWidth="1"/>
    <col min="8" max="9" width="8.140625" style="43" customWidth="1"/>
    <col min="10" max="10" width="9.5703125" style="77" customWidth="1"/>
    <col min="11" max="11" width="8.140625" style="77" customWidth="1"/>
    <col min="12" max="12" width="8.7109375" style="10" customWidth="1"/>
    <col min="13" max="16384" width="9.140625" style="10"/>
  </cols>
  <sheetData>
    <row r="1" spans="1:12">
      <c r="D1" s="94"/>
      <c r="E1" s="94"/>
      <c r="F1" s="94"/>
      <c r="G1" s="94"/>
      <c r="H1" s="94"/>
      <c r="I1" s="94"/>
      <c r="J1" s="1373" t="s">
        <v>282</v>
      </c>
      <c r="K1" s="1373"/>
    </row>
    <row r="2" spans="1:12" ht="16.5" customHeight="1">
      <c r="A2" s="1376" t="s">
        <v>43</v>
      </c>
      <c r="B2" s="1376"/>
      <c r="C2" s="1376"/>
      <c r="D2" s="1376"/>
      <c r="E2" s="1376"/>
      <c r="F2" s="1376"/>
      <c r="G2" s="1376"/>
      <c r="H2" s="1376"/>
      <c r="I2" s="1376"/>
      <c r="J2" s="1376"/>
      <c r="K2" s="1376"/>
    </row>
    <row r="3" spans="1:12" ht="15" customHeight="1">
      <c r="A3" s="1377" t="s">
        <v>88</v>
      </c>
      <c r="B3" s="1377"/>
      <c r="C3" s="1377"/>
      <c r="D3" s="1377"/>
      <c r="E3" s="1377"/>
      <c r="F3" s="1377"/>
      <c r="G3" s="1377"/>
      <c r="H3" s="1377"/>
      <c r="I3" s="1377"/>
      <c r="J3" s="1377"/>
      <c r="K3" s="1377"/>
    </row>
    <row r="4" spans="1:12" ht="15" customHeight="1">
      <c r="A4" s="1374" t="s">
        <v>276</v>
      </c>
      <c r="B4" s="1374"/>
      <c r="C4" s="1374"/>
      <c r="D4" s="1374"/>
      <c r="E4" s="1374"/>
      <c r="F4" s="1374"/>
      <c r="G4" s="1374"/>
      <c r="H4" s="1374"/>
      <c r="I4" s="1374"/>
      <c r="J4" s="1374"/>
      <c r="K4" s="1374"/>
    </row>
    <row r="5" spans="1:12" ht="16.5" thickBot="1">
      <c r="B5" s="12"/>
      <c r="C5" s="12"/>
      <c r="E5" s="1236"/>
      <c r="F5" s="262"/>
      <c r="G5" s="74"/>
    </row>
    <row r="6" spans="1:12" s="128" customFormat="1" ht="27" customHeight="1" thickBot="1">
      <c r="A6" s="127" t="s">
        <v>383</v>
      </c>
      <c r="B6" s="1375" t="s">
        <v>4</v>
      </c>
      <c r="C6" s="1375"/>
      <c r="D6" s="1379" t="s">
        <v>5</v>
      </c>
      <c r="E6" s="1380"/>
      <c r="F6" s="1381"/>
      <c r="G6" s="1382" t="s">
        <v>86</v>
      </c>
      <c r="H6" s="1270"/>
      <c r="I6" s="1262"/>
      <c r="J6" s="1383" t="s">
        <v>87</v>
      </c>
      <c r="K6" s="1384"/>
      <c r="L6" s="1385"/>
    </row>
    <row r="7" spans="1:12" s="128" customFormat="1" ht="27" customHeight="1" thickBot="1">
      <c r="A7" s="535"/>
      <c r="B7" s="536"/>
      <c r="C7" s="536"/>
      <c r="D7" s="900" t="s">
        <v>365</v>
      </c>
      <c r="E7" s="901" t="s">
        <v>367</v>
      </c>
      <c r="F7" s="902" t="s">
        <v>382</v>
      </c>
      <c r="G7" s="900" t="s">
        <v>365</v>
      </c>
      <c r="H7" s="901" t="s">
        <v>369</v>
      </c>
      <c r="I7" s="902" t="s">
        <v>382</v>
      </c>
      <c r="J7" s="537" t="s">
        <v>365</v>
      </c>
      <c r="K7" s="577" t="s">
        <v>369</v>
      </c>
      <c r="L7" s="923" t="s">
        <v>382</v>
      </c>
    </row>
    <row r="8" spans="1:12" ht="27.95" customHeight="1">
      <c r="A8" s="52">
        <v>1</v>
      </c>
      <c r="B8" s="1378" t="s">
        <v>349</v>
      </c>
      <c r="C8" s="1378"/>
      <c r="D8" s="903">
        <v>457</v>
      </c>
      <c r="E8" s="904">
        <v>457</v>
      </c>
      <c r="F8" s="905">
        <v>457</v>
      </c>
      <c r="G8" s="903"/>
      <c r="H8" s="904"/>
      <c r="I8" s="905"/>
      <c r="J8" s="538">
        <v>457</v>
      </c>
      <c r="K8" s="917">
        <v>457</v>
      </c>
      <c r="L8" s="922">
        <v>457</v>
      </c>
    </row>
    <row r="9" spans="1:12" ht="27.95" customHeight="1">
      <c r="A9" s="53">
        <v>4</v>
      </c>
      <c r="B9" s="1372" t="s">
        <v>16</v>
      </c>
      <c r="C9" s="1372"/>
      <c r="D9" s="906">
        <v>3949</v>
      </c>
      <c r="E9" s="907">
        <v>3949</v>
      </c>
      <c r="F9" s="908">
        <v>4156</v>
      </c>
      <c r="G9" s="906">
        <v>3949</v>
      </c>
      <c r="H9" s="907">
        <v>3949</v>
      </c>
      <c r="I9" s="908">
        <v>4156</v>
      </c>
      <c r="J9" s="539"/>
      <c r="K9" s="918"/>
      <c r="L9" s="921"/>
    </row>
    <row r="10" spans="1:12" ht="27.95" customHeight="1">
      <c r="A10" s="53">
        <v>5</v>
      </c>
      <c r="B10" s="1372" t="s">
        <v>17</v>
      </c>
      <c r="C10" s="1372"/>
      <c r="D10" s="906">
        <v>902</v>
      </c>
      <c r="E10" s="907">
        <v>902</v>
      </c>
      <c r="F10" s="907">
        <v>902</v>
      </c>
      <c r="G10" s="906">
        <v>902</v>
      </c>
      <c r="H10" s="907">
        <v>902</v>
      </c>
      <c r="I10" s="907">
        <v>902</v>
      </c>
      <c r="J10" s="539"/>
      <c r="K10" s="918"/>
      <c r="L10" s="921"/>
    </row>
    <row r="11" spans="1:12" ht="27.95" customHeight="1">
      <c r="A11" s="53">
        <v>6</v>
      </c>
      <c r="B11" s="924" t="s">
        <v>97</v>
      </c>
      <c r="C11" s="924"/>
      <c r="D11" s="906">
        <v>452</v>
      </c>
      <c r="E11" s="907">
        <v>452</v>
      </c>
      <c r="F11" s="907">
        <v>452</v>
      </c>
      <c r="G11" s="906">
        <v>452</v>
      </c>
      <c r="H11" s="907">
        <v>452</v>
      </c>
      <c r="I11" s="907">
        <v>452</v>
      </c>
      <c r="J11" s="539"/>
      <c r="K11" s="918"/>
      <c r="L11" s="921"/>
    </row>
    <row r="12" spans="1:12" ht="27.95" customHeight="1">
      <c r="A12" s="53">
        <v>7</v>
      </c>
      <c r="B12" s="1372" t="s">
        <v>326</v>
      </c>
      <c r="C12" s="1372"/>
      <c r="D12" s="906">
        <v>297</v>
      </c>
      <c r="E12" s="907">
        <v>297</v>
      </c>
      <c r="F12" s="907">
        <v>297</v>
      </c>
      <c r="G12" s="906">
        <v>297</v>
      </c>
      <c r="H12" s="907">
        <v>297</v>
      </c>
      <c r="I12" s="907">
        <v>297</v>
      </c>
      <c r="J12" s="539"/>
      <c r="K12" s="918"/>
      <c r="L12" s="921"/>
    </row>
    <row r="13" spans="1:12" ht="27.95" customHeight="1">
      <c r="A13" s="53">
        <v>10</v>
      </c>
      <c r="B13" s="1372" t="s">
        <v>328</v>
      </c>
      <c r="C13" s="1372"/>
      <c r="D13" s="906">
        <v>405</v>
      </c>
      <c r="E13" s="907">
        <v>405</v>
      </c>
      <c r="F13" s="907">
        <v>405</v>
      </c>
      <c r="G13" s="906">
        <v>405</v>
      </c>
      <c r="H13" s="907">
        <v>405</v>
      </c>
      <c r="I13" s="907">
        <v>405</v>
      </c>
      <c r="J13" s="539"/>
      <c r="K13" s="918"/>
      <c r="L13" s="921"/>
    </row>
    <row r="14" spans="1:12" ht="27.95" customHeight="1">
      <c r="A14" s="53">
        <v>11</v>
      </c>
      <c r="B14" s="1390" t="s">
        <v>350</v>
      </c>
      <c r="C14" s="1372"/>
      <c r="D14" s="906">
        <v>1196</v>
      </c>
      <c r="E14" s="907">
        <v>1196</v>
      </c>
      <c r="F14" s="907">
        <v>1196</v>
      </c>
      <c r="G14" s="906">
        <v>1196</v>
      </c>
      <c r="H14" s="907">
        <v>1196</v>
      </c>
      <c r="I14" s="907">
        <v>1196</v>
      </c>
      <c r="J14" s="539"/>
      <c r="K14" s="918"/>
      <c r="L14" s="921"/>
    </row>
    <row r="15" spans="1:12" ht="27.95" customHeight="1">
      <c r="A15" s="53">
        <v>12</v>
      </c>
      <c r="B15" s="1387" t="s">
        <v>327</v>
      </c>
      <c r="C15" s="1387"/>
      <c r="D15" s="909">
        <v>954</v>
      </c>
      <c r="E15" s="910">
        <v>954</v>
      </c>
      <c r="F15" s="910">
        <v>954</v>
      </c>
      <c r="G15" s="909">
        <v>954</v>
      </c>
      <c r="H15" s="910">
        <v>954</v>
      </c>
      <c r="I15" s="910">
        <v>954</v>
      </c>
      <c r="J15" s="540"/>
      <c r="K15" s="918"/>
      <c r="L15" s="921"/>
    </row>
    <row r="16" spans="1:12" ht="27.95" customHeight="1">
      <c r="A16" s="53">
        <v>13</v>
      </c>
      <c r="B16" s="1387" t="s">
        <v>329</v>
      </c>
      <c r="C16" s="1387"/>
      <c r="D16" s="909">
        <v>64</v>
      </c>
      <c r="E16" s="910">
        <v>64</v>
      </c>
      <c r="F16" s="910">
        <v>64</v>
      </c>
      <c r="G16" s="909">
        <v>64</v>
      </c>
      <c r="H16" s="910">
        <v>64</v>
      </c>
      <c r="I16" s="910">
        <v>64</v>
      </c>
      <c r="J16" s="540"/>
      <c r="K16" s="919"/>
      <c r="L16" s="921"/>
    </row>
    <row r="17" spans="1:12" ht="27.95" customHeight="1" thickBot="1">
      <c r="A17" s="246">
        <v>19</v>
      </c>
      <c r="B17" s="1388"/>
      <c r="C17" s="1389"/>
      <c r="D17" s="911"/>
      <c r="E17" s="912"/>
      <c r="F17" s="913"/>
      <c r="G17" s="911"/>
      <c r="H17" s="912"/>
      <c r="I17" s="913"/>
      <c r="J17" s="541"/>
      <c r="K17" s="920"/>
      <c r="L17" s="921"/>
    </row>
    <row r="18" spans="1:12" ht="32.25" customHeight="1" thickBot="1">
      <c r="A18" s="247">
        <v>20</v>
      </c>
      <c r="B18" s="1386" t="s">
        <v>18</v>
      </c>
      <c r="C18" s="1386"/>
      <c r="D18" s="914">
        <f>SUM(D8:D17)</f>
        <v>8676</v>
      </c>
      <c r="E18" s="915">
        <f>SUM(E8:E17)</f>
        <v>8676</v>
      </c>
      <c r="F18" s="916">
        <v>8883</v>
      </c>
      <c r="G18" s="914">
        <f>SUM(G9:G17)</f>
        <v>8219</v>
      </c>
      <c r="H18" s="915">
        <f>SUM(H9:H17)</f>
        <v>8219</v>
      </c>
      <c r="I18" s="916">
        <v>8426</v>
      </c>
      <c r="J18" s="542">
        <v>457</v>
      </c>
      <c r="K18" s="75">
        <f>SUM(K8:K17)</f>
        <v>457</v>
      </c>
      <c r="L18" s="1216">
        <v>457</v>
      </c>
    </row>
    <row r="20" spans="1:12">
      <c r="D20" s="10"/>
      <c r="E20" s="10"/>
      <c r="F20" s="10"/>
      <c r="G20" s="10"/>
      <c r="H20" s="10"/>
      <c r="I20" s="10"/>
      <c r="J20" s="10"/>
      <c r="K20" s="10"/>
    </row>
    <row r="21" spans="1:12">
      <c r="D21" s="10"/>
      <c r="E21" s="10"/>
      <c r="F21" s="10"/>
      <c r="G21" s="10"/>
      <c r="H21" s="10"/>
      <c r="I21" s="10"/>
      <c r="J21" s="10"/>
      <c r="K21" s="10"/>
    </row>
    <row r="22" spans="1:12">
      <c r="D22" s="10"/>
      <c r="E22" s="10"/>
      <c r="F22" s="10"/>
      <c r="G22" s="10"/>
      <c r="H22" s="10"/>
      <c r="I22" s="10"/>
      <c r="J22" s="10"/>
      <c r="K22" s="10"/>
    </row>
    <row r="23" spans="1:12">
      <c r="D23" s="10"/>
      <c r="E23" s="10"/>
      <c r="F23" s="10"/>
      <c r="G23" s="10"/>
      <c r="H23" s="10"/>
      <c r="I23" s="10"/>
      <c r="J23" s="10"/>
      <c r="K23" s="10"/>
    </row>
    <row r="24" spans="1:12">
      <c r="D24" s="10"/>
      <c r="E24" s="10"/>
      <c r="F24" s="10"/>
      <c r="G24" s="10"/>
      <c r="H24" s="10"/>
      <c r="I24" s="10"/>
      <c r="J24" s="10"/>
      <c r="K24" s="10"/>
    </row>
    <row r="25" spans="1:12">
      <c r="D25" s="10"/>
      <c r="E25" s="10"/>
      <c r="F25" s="10"/>
      <c r="G25" s="10"/>
      <c r="H25" s="10"/>
      <c r="I25" s="10"/>
      <c r="J25" s="10"/>
      <c r="K25" s="10"/>
    </row>
    <row r="26" spans="1:12">
      <c r="D26" s="10"/>
      <c r="E26" s="10"/>
      <c r="F26" s="10"/>
      <c r="G26" s="10"/>
      <c r="H26" s="10"/>
      <c r="I26" s="10"/>
      <c r="J26" s="10"/>
      <c r="K26" s="10"/>
    </row>
    <row r="27" spans="1:12">
      <c r="D27" s="10"/>
      <c r="E27" s="10"/>
      <c r="F27" s="10"/>
      <c r="G27" s="10"/>
      <c r="H27" s="10"/>
      <c r="I27" s="10"/>
      <c r="J27" s="10"/>
      <c r="K27" s="10"/>
    </row>
    <row r="28" spans="1:12">
      <c r="D28" s="10"/>
      <c r="E28" s="10"/>
      <c r="F28" s="10"/>
      <c r="G28" s="10"/>
      <c r="H28" s="10"/>
      <c r="I28" s="10"/>
      <c r="J28" s="10"/>
      <c r="K28" s="10"/>
    </row>
    <row r="29" spans="1:12">
      <c r="D29" s="10"/>
      <c r="E29" s="10"/>
      <c r="F29" s="10"/>
      <c r="G29" s="10"/>
      <c r="H29" s="10"/>
      <c r="I29" s="10"/>
      <c r="J29" s="10"/>
      <c r="K29" s="10"/>
    </row>
    <row r="30" spans="1:12">
      <c r="D30" s="10"/>
      <c r="E30" s="10"/>
      <c r="F30" s="10"/>
      <c r="G30" s="10"/>
      <c r="H30" s="10"/>
      <c r="I30" s="10"/>
      <c r="J30" s="10"/>
      <c r="K30" s="10"/>
    </row>
    <row r="31" spans="1:12">
      <c r="D31" s="10"/>
      <c r="E31" s="10"/>
      <c r="F31" s="10"/>
      <c r="G31" s="10"/>
      <c r="H31" s="10"/>
      <c r="I31" s="10"/>
      <c r="J31" s="10"/>
      <c r="K31" s="10"/>
    </row>
    <row r="32" spans="1:12">
      <c r="D32" s="10"/>
      <c r="E32" s="10"/>
      <c r="F32" s="10"/>
      <c r="G32" s="10"/>
      <c r="H32" s="10"/>
      <c r="I32" s="10"/>
      <c r="J32" s="10"/>
      <c r="K32" s="10"/>
    </row>
    <row r="33" spans="4:11">
      <c r="D33" s="10"/>
      <c r="E33" s="10"/>
      <c r="F33" s="10"/>
      <c r="G33" s="10"/>
      <c r="H33" s="10"/>
      <c r="I33" s="10"/>
      <c r="J33" s="10"/>
      <c r="K33" s="10"/>
    </row>
    <row r="34" spans="4:11">
      <c r="D34" s="10"/>
      <c r="E34" s="10"/>
      <c r="F34" s="10"/>
      <c r="G34" s="10"/>
      <c r="H34" s="10"/>
      <c r="I34" s="10"/>
      <c r="J34" s="10"/>
      <c r="K34" s="10"/>
    </row>
    <row r="35" spans="4:11">
      <c r="D35" s="10"/>
      <c r="E35" s="10"/>
      <c r="F35" s="10"/>
      <c r="G35" s="10"/>
      <c r="H35" s="10"/>
      <c r="I35" s="10"/>
      <c r="J35" s="10"/>
      <c r="K35" s="10"/>
    </row>
  </sheetData>
  <mergeCells count="18">
    <mergeCell ref="B18:C18"/>
    <mergeCell ref="B16:C16"/>
    <mergeCell ref="B10:C10"/>
    <mergeCell ref="B12:C12"/>
    <mergeCell ref="B15:C15"/>
    <mergeCell ref="B17:C17"/>
    <mergeCell ref="B13:C13"/>
    <mergeCell ref="B14:C14"/>
    <mergeCell ref="B9:C9"/>
    <mergeCell ref="J1:K1"/>
    <mergeCell ref="A4:K4"/>
    <mergeCell ref="B6:C6"/>
    <mergeCell ref="A2:K2"/>
    <mergeCell ref="A3:K3"/>
    <mergeCell ref="B8:C8"/>
    <mergeCell ref="D6:F6"/>
    <mergeCell ref="G6:I6"/>
    <mergeCell ref="J6:L6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86" orientation="portrait" horizontalDpi="4294967294" r:id="rId1"/>
  <headerFooter alignWithMargins="0">
    <oddFooter>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8</vt:i4>
      </vt:variant>
    </vt:vector>
  </HeadingPairs>
  <TitlesOfParts>
    <vt:vector size="23" baseType="lpstr">
      <vt:lpstr>1.sz.m. önk. össz.bev.</vt:lpstr>
      <vt:lpstr>1 .sz.m.önk.össz.kiad.</vt:lpstr>
      <vt:lpstr>2.sz.m.összehasonlító</vt:lpstr>
      <vt:lpstr>3.sz.m Önk  bev.</vt:lpstr>
      <vt:lpstr>4.sz.m.ÖNK kiadás</vt:lpstr>
      <vt:lpstr>5. sz melléklet Óvoda</vt:lpstr>
      <vt:lpstr>6 .sz.m. Létszám</vt:lpstr>
      <vt:lpstr>7.sz.m.fejlesztés</vt:lpstr>
      <vt:lpstr>8.sz.m.Dologi kiadás</vt:lpstr>
      <vt:lpstr>9.sz.m.szociális kiadások</vt:lpstr>
      <vt:lpstr>10.sz.m.átadott pe</vt:lpstr>
      <vt:lpstr>11.sz. saját bevétel</vt:lpstr>
      <vt:lpstr>12.sz. előirányzatfelh.</vt:lpstr>
      <vt:lpstr>13.sz.adómentesség</vt:lpstr>
      <vt:lpstr>14.sz. adatszolg.</vt:lpstr>
      <vt:lpstr>'1 .sz.m.önk.össz.kiad.'!Nyomtatási_terület</vt:lpstr>
      <vt:lpstr>'10.sz.m.átadott pe'!Nyomtatási_terület</vt:lpstr>
      <vt:lpstr>'2.sz.m.összehasonlító'!Nyomtatási_terület</vt:lpstr>
      <vt:lpstr>'3.sz.m Önk  bev.'!Nyomtatási_terület</vt:lpstr>
      <vt:lpstr>'4.sz.m.ÖNK kiadás'!Nyomtatási_terület</vt:lpstr>
      <vt:lpstr>'6 .sz.m. Létszám'!Nyomtatási_terület</vt:lpstr>
      <vt:lpstr>'7.sz.m.fejlesztés'!Nyomtatási_terület</vt:lpstr>
      <vt:lpstr>'8.sz.m.Dologi kiadás'!Nyomtatási_terület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Áder Tibor</dc:creator>
  <cp:lastModifiedBy>Önkormányzat Beled</cp:lastModifiedBy>
  <cp:lastPrinted>2013-08-14T14:54:57Z</cp:lastPrinted>
  <dcterms:created xsi:type="dcterms:W3CDTF">2000-01-07T08:44:52Z</dcterms:created>
  <dcterms:modified xsi:type="dcterms:W3CDTF">2013-08-22T13:44:25Z</dcterms:modified>
</cp:coreProperties>
</file>