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<sst xmlns="http://schemas.openxmlformats.org/spreadsheetml/2006/main" count="155" uniqueCount="129">
  <si>
    <t>Működési célú pénzeszközátadás AHT-n kívülre és belül</t>
  </si>
  <si>
    <t>Általános és céltartalék</t>
  </si>
  <si>
    <t>Felhalmozási kiadások (6+7+8)</t>
  </si>
  <si>
    <t>Intézményi Működési bevételek</t>
  </si>
  <si>
    <t>Bérhitel</t>
  </si>
  <si>
    <t>Felügyeleti szervi támogatás</t>
  </si>
  <si>
    <t>Működési célú hitel törlesztése (folyószámlahitel)</t>
  </si>
  <si>
    <t>Működési célú hitel törlesztése (éven túli)</t>
  </si>
  <si>
    <t xml:space="preserve"> eredeti </t>
  </si>
  <si>
    <t>Folyószámlahitel</t>
  </si>
  <si>
    <t>Felhalmozási bevételek (5+6+7)</t>
  </si>
  <si>
    <t>Pénzforgalom nélküli bevételek</t>
  </si>
  <si>
    <t>1.</t>
  </si>
  <si>
    <t>2.</t>
  </si>
  <si>
    <t>3.</t>
  </si>
  <si>
    <t>4.</t>
  </si>
  <si>
    <t>5.</t>
  </si>
  <si>
    <t>6.</t>
  </si>
  <si>
    <t>7.</t>
  </si>
  <si>
    <t>8.</t>
  </si>
  <si>
    <t>Előző évi költségvetési kiegészítések, visszatérülések</t>
  </si>
  <si>
    <t>Működési támogatások</t>
  </si>
  <si>
    <t>Egyéb működési bevételek</t>
  </si>
  <si>
    <t>Felhalmozási támogatások</t>
  </si>
  <si>
    <t>Egyéb felhalmozási bevételek</t>
  </si>
  <si>
    <t>Támogatási kölcsönök visszatérülése</t>
  </si>
  <si>
    <t>B.</t>
  </si>
  <si>
    <t>Költségvetési bevételek összesen (I+II+III+IV)</t>
  </si>
  <si>
    <t>A.Költségvetési kiadások és B.költségvetési bevételek egyenlege (A-B)</t>
  </si>
  <si>
    <t>Pénzmaradvány igénybevétele</t>
  </si>
  <si>
    <t>C.</t>
  </si>
  <si>
    <t>Hitelek felvétele</t>
  </si>
  <si>
    <t>D.</t>
  </si>
  <si>
    <t>Költségvetési hiány belső finanszírozására szolgáló pénzforgalom nélküli bevételek (V)</t>
  </si>
  <si>
    <t>Költségvetési hiány belső finanszírozását meghaladó összegének külső finanszírozására szolgáló bevételek  (VI+VII)</t>
  </si>
  <si>
    <t>E.</t>
  </si>
  <si>
    <t>Finanszírozási bevételek (C+D)</t>
  </si>
  <si>
    <t>Hitelek törlesztése</t>
  </si>
  <si>
    <t>F.</t>
  </si>
  <si>
    <t>Finanszírozási kiadások összesen (VIII+IX)</t>
  </si>
  <si>
    <t>Működési kiadások (1+….+5)</t>
  </si>
  <si>
    <t>a.</t>
  </si>
  <si>
    <t>b.</t>
  </si>
  <si>
    <t>Támogatásértékű működési kiadások</t>
  </si>
  <si>
    <t>Egyéb felhalmozási kiadások</t>
  </si>
  <si>
    <t>A.</t>
  </si>
  <si>
    <t>Egyéb működési kiadások (a+b+c+d)</t>
  </si>
  <si>
    <t>Ellátottak pénzbeli juttatásai</t>
  </si>
  <si>
    <t>IV.</t>
  </si>
  <si>
    <t>V.</t>
  </si>
  <si>
    <t>VI.</t>
  </si>
  <si>
    <t>VII.</t>
  </si>
  <si>
    <t>VIII.</t>
  </si>
  <si>
    <t>IX.</t>
  </si>
  <si>
    <t>Megnevezés</t>
  </si>
  <si>
    <t>Személyi juttatások</t>
  </si>
  <si>
    <t>Felújítás</t>
  </si>
  <si>
    <t>Beruházás</t>
  </si>
  <si>
    <t>Felhalmozási és tőkejellegű bevételek</t>
  </si>
  <si>
    <t>I.</t>
  </si>
  <si>
    <t>II.</t>
  </si>
  <si>
    <t>III.</t>
  </si>
  <si>
    <t xml:space="preserve">Munkaadókat terhelő járulékok </t>
  </si>
  <si>
    <t>Dologi és egyéb folyó kiadások</t>
  </si>
  <si>
    <t>Önkormányzatok sajátos működési bevételei</t>
  </si>
  <si>
    <t>Sor-szám</t>
  </si>
  <si>
    <t>KIADÁSOK</t>
  </si>
  <si>
    <t>BEVÉTELEK</t>
  </si>
  <si>
    <t>G.</t>
  </si>
  <si>
    <t>H.</t>
  </si>
  <si>
    <t>2.1.</t>
  </si>
  <si>
    <t>2.2.</t>
  </si>
  <si>
    <t>Helyi adók</t>
  </si>
  <si>
    <t>2.3.</t>
  </si>
  <si>
    <t>Átengedett központi adók</t>
  </si>
  <si>
    <t>Bírságok, egyéb bevételek</t>
  </si>
  <si>
    <t>3.1.</t>
  </si>
  <si>
    <t>3.2.</t>
  </si>
  <si>
    <t>3.3.</t>
  </si>
  <si>
    <t>4.1.</t>
  </si>
  <si>
    <t>Támogatásértékű működési bevételek összesen</t>
  </si>
  <si>
    <t>4.2.</t>
  </si>
  <si>
    <t>Működési célú pénzeszköz átvétel államháztartáson kívülről</t>
  </si>
  <si>
    <t>4.3.</t>
  </si>
  <si>
    <t>Előző évi működési célú előirányzat-maradvány, pénzmaradvány átvétel</t>
  </si>
  <si>
    <t>4.4.</t>
  </si>
  <si>
    <t>Működési bevételek (1+2+3+4)</t>
  </si>
  <si>
    <t>5.1.</t>
  </si>
  <si>
    <t>Tárgyi eszközök, immateriális javak értékesítése</t>
  </si>
  <si>
    <t>5.2.</t>
  </si>
  <si>
    <t>Önkormányzatok sajátos felhalmozási és tőke bevételei</t>
  </si>
  <si>
    <t>Pénzügyi befektetések bevételei</t>
  </si>
  <si>
    <t>6.1.</t>
  </si>
  <si>
    <t>Köpontosított előirányzatokból fejlesztési célúak</t>
  </si>
  <si>
    <t>6.2.</t>
  </si>
  <si>
    <t>Fejlesztési célú támogatások</t>
  </si>
  <si>
    <t>7.1.</t>
  </si>
  <si>
    <t>Támogatásértékű felhalmozási bevételek összesen</t>
  </si>
  <si>
    <t>7.2.</t>
  </si>
  <si>
    <t>Felhalmozási célú pénzeszközátvétel államháztartáson kívülről</t>
  </si>
  <si>
    <t>7.3.</t>
  </si>
  <si>
    <t>előző évi felhalmozási célú előirányzat-maradvány</t>
  </si>
  <si>
    <t>Működési célra</t>
  </si>
  <si>
    <t>Felhalmozási célra</t>
  </si>
  <si>
    <t xml:space="preserve">Működési célú hitel felvétele </t>
  </si>
  <si>
    <t>Felhalmozási célú hitel felvétele</t>
  </si>
  <si>
    <t>Felhalmozási célú hitel törlesztése</t>
  </si>
  <si>
    <t>előirányzat</t>
  </si>
  <si>
    <t>Zalavár Község Önkormányzata</t>
  </si>
  <si>
    <t>Zalavári Óvoda</t>
  </si>
  <si>
    <t>Községi Önkormányzat</t>
  </si>
  <si>
    <t>F.1</t>
  </si>
  <si>
    <t>Függő,átfutó,kiegyenlítő kiadások</t>
  </si>
  <si>
    <t>Helyi Önkormányzatok működésének támogatása</t>
  </si>
  <si>
    <t>c</t>
  </si>
  <si>
    <t>5.3</t>
  </si>
  <si>
    <t>E.1 Függő,átfutó,kiegyenlítő bevételek</t>
  </si>
  <si>
    <t>Irányítószervtő kapott támogatás</t>
  </si>
  <si>
    <t>1.sz.melléklet</t>
  </si>
  <si>
    <t xml:space="preserve">Önkormányzat összesen </t>
  </si>
  <si>
    <t>Központosított előirányzatokból a működési célúak</t>
  </si>
  <si>
    <t>Helyi önkormányzatokkiegészítő támogatása</t>
  </si>
  <si>
    <t>teljesítés 06.30.</t>
  </si>
  <si>
    <t>módosított 06.30.</t>
  </si>
  <si>
    <t xml:space="preserve">2014. évi félévi beszámoló és élőirányzat módosítás 2014.06.30. </t>
  </si>
  <si>
    <r>
      <t xml:space="preserve">Költségvetési kiadások összesen </t>
    </r>
    <r>
      <rPr>
        <sz val="7"/>
        <rFont val="Times New Roman"/>
        <family val="1"/>
      </rPr>
      <t>(I+II+III+IV+V)</t>
    </r>
  </si>
  <si>
    <t xml:space="preserve">Kiadásainak és bevételeinek fő összesítője </t>
  </si>
  <si>
    <t>Tárgyévi bevételek összesen (B+E)</t>
  </si>
  <si>
    <t>Tárgyévi kiadások  össsesen (A+F)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</si>
</sst>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€_-;\-* #,##0.00\ _€_-;_-* &quot;-&quot;??\ _€_-;_-@_-"/>
    <numFmt numFmtId="165" formatCode="#,##0\ _F_t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MS Sans Serif"/>
      <family val="0"/>
    </font>
    <font>
      <sz val="11"/>
      <color indexed="52"/>
      <name val="Calibri"/>
      <family val="2"/>
    </font>
    <font>
      <sz val="10"/>
      <name val="Times New Roman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Arial CE"/>
      <family val="0"/>
    </font>
    <font>
      <sz val="7"/>
      <name val="Arial"/>
      <family val="0"/>
    </font>
    <font>
      <sz val="7"/>
      <name val="Times New Roman"/>
      <family val="1"/>
    </font>
    <font>
      <sz val="7"/>
      <color indexed="57"/>
      <name val="Times New Roman"/>
      <family val="1"/>
    </font>
    <font>
      <sz val="7"/>
      <color indexed="57"/>
      <name val="Arial CE"/>
      <family val="0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2" fillId="0" borderId="0" xfId="57" applyFont="1" applyBorder="1" applyAlignment="1">
      <alignment/>
      <protection/>
    </xf>
    <xf numFmtId="0" fontId="23" fillId="0" borderId="0" xfId="57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4" fillId="0" borderId="0" xfId="58" applyFont="1">
      <alignment/>
      <protection/>
    </xf>
    <xf numFmtId="0" fontId="25" fillId="0" borderId="0" xfId="0" applyFont="1" applyAlignment="1">
      <alignment/>
    </xf>
    <xf numFmtId="0" fontId="23" fillId="0" borderId="0" xfId="57" applyFont="1" applyAlignment="1">
      <alignment horizontal="center" vertical="center"/>
      <protection/>
    </xf>
    <xf numFmtId="0" fontId="23" fillId="0" borderId="0" xfId="57" applyFont="1" applyBorder="1" applyAlignment="1">
      <alignment horizontal="right"/>
      <protection/>
    </xf>
    <xf numFmtId="0" fontId="23" fillId="0" borderId="0" xfId="57" applyFont="1" applyBorder="1" applyAlignment="1">
      <alignment/>
      <protection/>
    </xf>
    <xf numFmtId="0" fontId="23" fillId="0" borderId="10" xfId="57" applyFont="1" applyBorder="1" applyAlignment="1">
      <alignment horizontal="center" vertical="center" wrapText="1"/>
      <protection/>
    </xf>
    <xf numFmtId="0" fontId="23" fillId="0" borderId="11" xfId="57" applyFont="1" applyBorder="1" applyAlignment="1">
      <alignment horizontal="center" vertical="center"/>
      <protection/>
    </xf>
    <xf numFmtId="0" fontId="23" fillId="0" borderId="12" xfId="57" applyFont="1" applyBorder="1" applyAlignment="1">
      <alignment horizontal="center" vertical="center"/>
      <protection/>
    </xf>
    <xf numFmtId="0" fontId="23" fillId="0" borderId="13" xfId="57" applyFont="1" applyBorder="1" applyAlignment="1">
      <alignment horizontal="center" vertical="center" wrapText="1"/>
      <protection/>
    </xf>
    <xf numFmtId="0" fontId="23" fillId="0" borderId="14" xfId="57" applyFont="1" applyBorder="1" applyAlignment="1">
      <alignment horizontal="center" vertical="center" wrapText="1"/>
      <protection/>
    </xf>
    <xf numFmtId="0" fontId="23" fillId="0" borderId="15" xfId="57" applyFont="1" applyBorder="1" applyAlignment="1">
      <alignment horizontal="center" vertical="center" wrapText="1"/>
      <protection/>
    </xf>
    <xf numFmtId="0" fontId="23" fillId="0" borderId="16" xfId="57" applyFont="1" applyBorder="1" applyAlignment="1">
      <alignment horizontal="center" vertical="center" wrapText="1"/>
      <protection/>
    </xf>
    <xf numFmtId="0" fontId="23" fillId="0" borderId="17" xfId="57" applyFont="1" applyBorder="1" applyAlignment="1">
      <alignment horizontal="center" vertical="center"/>
      <protection/>
    </xf>
    <xf numFmtId="0" fontId="23" fillId="0" borderId="18" xfId="57" applyFont="1" applyBorder="1" applyAlignment="1">
      <alignment horizontal="center" vertical="center"/>
      <protection/>
    </xf>
    <xf numFmtId="0" fontId="23" fillId="0" borderId="19" xfId="57" applyFont="1" applyBorder="1" applyAlignment="1">
      <alignment horizontal="center" vertical="center" wrapText="1"/>
      <protection/>
    </xf>
    <xf numFmtId="0" fontId="23" fillId="0" borderId="20" xfId="57" applyFont="1" applyBorder="1" applyAlignment="1">
      <alignment horizontal="center" vertical="center" wrapText="1"/>
      <protection/>
    </xf>
    <xf numFmtId="0" fontId="23" fillId="0" borderId="21" xfId="57" applyFont="1" applyBorder="1" applyAlignment="1">
      <alignment horizontal="center" vertical="center" wrapText="1"/>
      <protection/>
    </xf>
    <xf numFmtId="0" fontId="23" fillId="0" borderId="22" xfId="57" applyFont="1" applyBorder="1" applyAlignment="1">
      <alignment horizontal="center" vertical="center" wrapText="1"/>
      <protection/>
    </xf>
    <xf numFmtId="0" fontId="23" fillId="0" borderId="23" xfId="57" applyFont="1" applyBorder="1" applyAlignment="1">
      <alignment horizontal="center" vertical="center"/>
      <protection/>
    </xf>
    <xf numFmtId="0" fontId="23" fillId="0" borderId="24" xfId="57" applyFont="1" applyBorder="1" applyAlignment="1">
      <alignment horizontal="center" vertical="center"/>
      <protection/>
    </xf>
    <xf numFmtId="0" fontId="23" fillId="0" borderId="25" xfId="57" applyFont="1" applyBorder="1" applyAlignment="1">
      <alignment horizontal="center" vertical="center" wrapText="1"/>
      <protection/>
    </xf>
    <xf numFmtId="0" fontId="23" fillId="0" borderId="26" xfId="57" applyFont="1" applyBorder="1" applyAlignment="1">
      <alignment horizontal="center" vertical="center" wrapText="1"/>
      <protection/>
    </xf>
    <xf numFmtId="0" fontId="23" fillId="0" borderId="27" xfId="57" applyFont="1" applyBorder="1" applyAlignment="1">
      <alignment horizontal="center" vertical="center" wrapText="1"/>
      <protection/>
    </xf>
    <xf numFmtId="0" fontId="23" fillId="0" borderId="26" xfId="57" applyFont="1" applyBorder="1" applyAlignment="1">
      <alignment horizontal="center" vertical="center"/>
      <protection/>
    </xf>
    <xf numFmtId="0" fontId="23" fillId="0" borderId="28" xfId="57" applyFont="1" applyBorder="1" applyAlignment="1">
      <alignment horizontal="center" vertical="center"/>
      <protection/>
    </xf>
    <xf numFmtId="0" fontId="23" fillId="0" borderId="29" xfId="57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 wrapText="1"/>
      <protection/>
    </xf>
    <xf numFmtId="0" fontId="23" fillId="0" borderId="0" xfId="57" applyFont="1" applyBorder="1" applyAlignment="1">
      <alignment horizontal="center" vertical="center" wrapText="1"/>
      <protection/>
    </xf>
    <xf numFmtId="0" fontId="24" fillId="0" borderId="0" xfId="58" applyFont="1" applyAlignment="1">
      <alignment horizontal="center" vertical="center" wrapText="1"/>
      <protection/>
    </xf>
    <xf numFmtId="0" fontId="24" fillId="0" borderId="0" xfId="58" applyFont="1" applyAlignment="1">
      <alignment horizontal="center" vertical="center" wrapText="1"/>
      <protection/>
    </xf>
    <xf numFmtId="0" fontId="23" fillId="0" borderId="30" xfId="57" applyFont="1" applyBorder="1" applyAlignment="1">
      <alignment horizontal="center" vertical="center" wrapText="1"/>
      <protection/>
    </xf>
    <xf numFmtId="0" fontId="25" fillId="0" borderId="31" xfId="0" applyFont="1" applyBorder="1" applyAlignment="1">
      <alignment/>
    </xf>
    <xf numFmtId="0" fontId="23" fillId="0" borderId="10" xfId="57" applyFont="1" applyBorder="1" applyAlignment="1">
      <alignment horizontal="center" vertical="center" wrapText="1"/>
      <protection/>
    </xf>
    <xf numFmtId="0" fontId="23" fillId="18" borderId="32" xfId="57" applyFont="1" applyFill="1" applyBorder="1" applyAlignment="1">
      <alignment horizontal="center" vertical="center" wrapText="1"/>
      <protection/>
    </xf>
    <xf numFmtId="0" fontId="23" fillId="18" borderId="0" xfId="57" applyFont="1" applyFill="1" applyBorder="1" applyAlignment="1">
      <alignment horizontal="center" vertical="center" wrapText="1"/>
      <protection/>
    </xf>
    <xf numFmtId="0" fontId="23" fillId="18" borderId="33" xfId="57" applyFont="1" applyFill="1" applyBorder="1" applyAlignment="1">
      <alignment horizontal="center" vertical="center" wrapText="1"/>
      <protection/>
    </xf>
    <xf numFmtId="0" fontId="23" fillId="18" borderId="22" xfId="57" applyFont="1" applyFill="1" applyBorder="1" applyAlignment="1">
      <alignment horizontal="center" vertical="center" wrapText="1"/>
      <protection/>
    </xf>
    <xf numFmtId="0" fontId="23" fillId="18" borderId="23" xfId="57" applyFont="1" applyFill="1" applyBorder="1" applyAlignment="1">
      <alignment horizontal="center" vertical="center" wrapText="1"/>
      <protection/>
    </xf>
    <xf numFmtId="0" fontId="26" fillId="0" borderId="16" xfId="57" applyFont="1" applyBorder="1" applyAlignment="1">
      <alignment horizontal="center" vertical="center"/>
      <protection/>
    </xf>
    <xf numFmtId="0" fontId="26" fillId="0" borderId="17" xfId="57" applyFont="1" applyBorder="1" applyAlignment="1">
      <alignment horizontal="left" vertical="center" wrapText="1"/>
      <protection/>
    </xf>
    <xf numFmtId="0" fontId="26" fillId="0" borderId="18" xfId="57" applyFont="1" applyBorder="1" applyAlignment="1">
      <alignment horizontal="left" vertical="center" wrapText="1"/>
      <protection/>
    </xf>
    <xf numFmtId="165" fontId="26" fillId="0" borderId="34" xfId="57" applyNumberFormat="1" applyFont="1" applyBorder="1" applyAlignment="1">
      <alignment horizontal="center" vertical="center"/>
      <protection/>
    </xf>
    <xf numFmtId="165" fontId="26" fillId="0" borderId="34" xfId="42" applyNumberFormat="1" applyFont="1" applyFill="1" applyBorder="1" applyAlignment="1">
      <alignment horizontal="center"/>
    </xf>
    <xf numFmtId="165" fontId="26" fillId="0" borderId="34" xfId="58" applyNumberFormat="1" applyFont="1" applyBorder="1">
      <alignment/>
      <protection/>
    </xf>
    <xf numFmtId="0" fontId="26" fillId="0" borderId="17" xfId="57" applyFont="1" applyBorder="1" applyAlignment="1">
      <alignment horizontal="left" vertical="center"/>
      <protection/>
    </xf>
    <xf numFmtId="0" fontId="26" fillId="0" borderId="18" xfId="57" applyFont="1" applyBorder="1" applyAlignment="1">
      <alignment horizontal="left" vertical="center"/>
      <protection/>
    </xf>
    <xf numFmtId="0" fontId="26" fillId="0" borderId="17" xfId="57" applyFont="1" applyBorder="1" applyAlignment="1">
      <alignment horizontal="right" vertical="center"/>
      <protection/>
    </xf>
    <xf numFmtId="0" fontId="26" fillId="0" borderId="18" xfId="57" applyFont="1" applyBorder="1" applyAlignment="1">
      <alignment horizontal="right" vertical="center"/>
      <protection/>
    </xf>
    <xf numFmtId="0" fontId="26" fillId="0" borderId="18" xfId="57" applyFont="1" applyBorder="1" applyAlignment="1">
      <alignment horizontal="right" vertical="center" wrapText="1"/>
      <protection/>
    </xf>
    <xf numFmtId="0" fontId="26" fillId="0" borderId="35" xfId="57" applyFont="1" applyBorder="1" applyAlignment="1">
      <alignment horizontal="right" vertical="center" wrapText="1"/>
      <protection/>
    </xf>
    <xf numFmtId="165" fontId="26" fillId="0" borderId="34" xfId="42" applyNumberFormat="1" applyFont="1" applyBorder="1" applyAlignment="1">
      <alignment horizontal="center"/>
    </xf>
    <xf numFmtId="0" fontId="26" fillId="0" borderId="17" xfId="57" applyFont="1" applyBorder="1" applyAlignment="1">
      <alignment horizontal="left" vertical="center"/>
      <protection/>
    </xf>
    <xf numFmtId="0" fontId="24" fillId="0" borderId="18" xfId="58" applyFont="1" applyBorder="1">
      <alignment/>
      <protection/>
    </xf>
    <xf numFmtId="0" fontId="26" fillId="0" borderId="17" xfId="57" applyFont="1" applyBorder="1" applyAlignment="1">
      <alignment horizontal="left" wrapText="1"/>
      <protection/>
    </xf>
    <xf numFmtId="0" fontId="26" fillId="0" borderId="18" xfId="57" applyFont="1" applyBorder="1" applyAlignment="1">
      <alignment horizontal="left" wrapText="1"/>
      <protection/>
    </xf>
    <xf numFmtId="165" fontId="23" fillId="0" borderId="34" xfId="42" applyNumberFormat="1" applyFont="1" applyBorder="1" applyAlignment="1">
      <alignment horizontal="center"/>
    </xf>
    <xf numFmtId="165" fontId="26" fillId="19" borderId="34" xfId="42" applyNumberFormat="1" applyFont="1" applyFill="1" applyBorder="1" applyAlignment="1">
      <alignment horizontal="center"/>
    </xf>
    <xf numFmtId="0" fontId="23" fillId="0" borderId="16" xfId="57" applyFont="1" applyBorder="1" applyAlignment="1">
      <alignment horizontal="center" vertical="center"/>
      <protection/>
    </xf>
    <xf numFmtId="0" fontId="23" fillId="0" borderId="17" xfId="57" applyFont="1" applyBorder="1" applyAlignment="1">
      <alignment horizontal="left" wrapText="1"/>
      <protection/>
    </xf>
    <xf numFmtId="0" fontId="23" fillId="0" borderId="18" xfId="57" applyFont="1" applyBorder="1" applyAlignment="1">
      <alignment horizontal="left" wrapText="1"/>
      <protection/>
    </xf>
    <xf numFmtId="0" fontId="26" fillId="18" borderId="16" xfId="57" applyFont="1" applyFill="1" applyBorder="1" applyAlignment="1">
      <alignment horizontal="center" vertical="center"/>
      <protection/>
    </xf>
    <xf numFmtId="0" fontId="26" fillId="18" borderId="17" xfId="57" applyFont="1" applyFill="1" applyBorder="1" applyAlignment="1">
      <alignment horizontal="center"/>
      <protection/>
    </xf>
    <xf numFmtId="0" fontId="26" fillId="18" borderId="18" xfId="57" applyFont="1" applyFill="1" applyBorder="1" applyAlignment="1">
      <alignment horizontal="center"/>
      <protection/>
    </xf>
    <xf numFmtId="165" fontId="26" fillId="18" borderId="34" xfId="42" applyNumberFormat="1" applyFont="1" applyFill="1" applyBorder="1" applyAlignment="1">
      <alignment horizontal="center"/>
    </xf>
    <xf numFmtId="165" fontId="27" fillId="18" borderId="34" xfId="42" applyNumberFormat="1" applyFont="1" applyFill="1" applyBorder="1" applyAlignment="1">
      <alignment horizontal="center"/>
    </xf>
    <xf numFmtId="0" fontId="23" fillId="0" borderId="17" xfId="57" applyFont="1" applyBorder="1" applyAlignment="1">
      <alignment horizontal="center"/>
      <protection/>
    </xf>
    <xf numFmtId="0" fontId="23" fillId="0" borderId="18" xfId="57" applyFont="1" applyBorder="1" applyAlignment="1">
      <alignment horizontal="center"/>
      <protection/>
    </xf>
    <xf numFmtId="0" fontId="28" fillId="0" borderId="34" xfId="58" applyFont="1" applyBorder="1">
      <alignment/>
      <protection/>
    </xf>
    <xf numFmtId="0" fontId="26" fillId="0" borderId="17" xfId="57" applyFont="1" applyBorder="1" applyAlignment="1">
      <alignment horizontal="left"/>
      <protection/>
    </xf>
    <xf numFmtId="0" fontId="26" fillId="0" borderId="18" xfId="57" applyFont="1" applyBorder="1" applyAlignment="1">
      <alignment horizontal="left"/>
      <protection/>
    </xf>
    <xf numFmtId="3" fontId="29" fillId="0" borderId="34" xfId="57" applyNumberFormat="1" applyFont="1" applyBorder="1" applyAlignment="1">
      <alignment horizontal="center" vertical="center"/>
      <protection/>
    </xf>
    <xf numFmtId="3" fontId="26" fillId="0" borderId="34" xfId="42" applyNumberFormat="1" applyFont="1" applyBorder="1" applyAlignment="1">
      <alignment horizontal="center"/>
    </xf>
    <xf numFmtId="49" fontId="26" fillId="0" borderId="17" xfId="58" applyNumberFormat="1" applyFont="1" applyBorder="1" applyAlignment="1">
      <alignment horizontal="center"/>
      <protection/>
    </xf>
    <xf numFmtId="0" fontId="26" fillId="0" borderId="18" xfId="58" applyFont="1" applyBorder="1">
      <alignment/>
      <protection/>
    </xf>
    <xf numFmtId="3" fontId="29" fillId="0" borderId="34" xfId="42" applyNumberFormat="1" applyFont="1" applyBorder="1" applyAlignment="1">
      <alignment horizontal="center"/>
    </xf>
    <xf numFmtId="49" fontId="26" fillId="0" borderId="17" xfId="57" applyNumberFormat="1" applyFont="1" applyBorder="1" applyAlignment="1">
      <alignment horizontal="left"/>
      <protection/>
    </xf>
    <xf numFmtId="0" fontId="26" fillId="0" borderId="18" xfId="57" applyFont="1" applyBorder="1" applyAlignment="1">
      <alignment horizontal="left"/>
      <protection/>
    </xf>
    <xf numFmtId="0" fontId="23" fillId="0" borderId="17" xfId="57" applyFont="1" applyBorder="1" applyAlignment="1">
      <alignment horizontal="left"/>
      <protection/>
    </xf>
    <xf numFmtId="0" fontId="23" fillId="0" borderId="18" xfId="57" applyFont="1" applyBorder="1" applyAlignment="1">
      <alignment horizontal="left"/>
      <protection/>
    </xf>
    <xf numFmtId="3" fontId="23" fillId="0" borderId="34" xfId="42" applyNumberFormat="1" applyFont="1" applyBorder="1" applyAlignment="1">
      <alignment horizontal="center"/>
    </xf>
    <xf numFmtId="3" fontId="30" fillId="0" borderId="34" xfId="42" applyNumberFormat="1" applyFont="1" applyBorder="1" applyAlignment="1">
      <alignment horizontal="center"/>
    </xf>
    <xf numFmtId="165" fontId="30" fillId="0" borderId="34" xfId="42" applyNumberFormat="1" applyFont="1" applyBorder="1" applyAlignment="1">
      <alignment horizontal="center"/>
    </xf>
    <xf numFmtId="165" fontId="29" fillId="0" borderId="34" xfId="42" applyNumberFormat="1" applyFont="1" applyBorder="1" applyAlignment="1">
      <alignment horizontal="center"/>
    </xf>
    <xf numFmtId="49" fontId="26" fillId="0" borderId="17" xfId="57" applyNumberFormat="1" applyFont="1" applyBorder="1" applyAlignment="1">
      <alignment horizontal="right"/>
      <protection/>
    </xf>
    <xf numFmtId="0" fontId="23" fillId="0" borderId="17" xfId="57" applyFont="1" applyBorder="1" applyAlignment="1">
      <alignment horizontal="left"/>
      <protection/>
    </xf>
    <xf numFmtId="0" fontId="23" fillId="0" borderId="18" xfId="57" applyFont="1" applyBorder="1" applyAlignment="1">
      <alignment horizontal="left"/>
      <protection/>
    </xf>
    <xf numFmtId="165" fontId="23" fillId="0" borderId="34" xfId="57" applyNumberFormat="1" applyFont="1" applyBorder="1" applyAlignment="1">
      <alignment horizontal="center"/>
      <protection/>
    </xf>
    <xf numFmtId="165" fontId="30" fillId="0" borderId="34" xfId="57" applyNumberFormat="1" applyFont="1" applyBorder="1" applyAlignment="1">
      <alignment horizontal="center"/>
      <protection/>
    </xf>
    <xf numFmtId="0" fontId="23" fillId="0" borderId="36" xfId="57" applyFont="1" applyBorder="1" applyAlignment="1">
      <alignment horizontal="center" vertical="center"/>
      <protection/>
    </xf>
    <xf numFmtId="0" fontId="23" fillId="0" borderId="37" xfId="57" applyFont="1" applyBorder="1" applyAlignment="1">
      <alignment vertical="center"/>
      <protection/>
    </xf>
    <xf numFmtId="0" fontId="24" fillId="0" borderId="38" xfId="58" applyFont="1" applyBorder="1" applyAlignment="1">
      <alignment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Ktgvetési rendelet mellékletek_2008_Eszteregnye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tgvetési rendelet mellékletek_2008_Eszteregnye" xfId="57"/>
    <cellStyle name="Normál_Munka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workbookViewId="0" topLeftCell="A64">
      <selection activeCell="B81" sqref="B81:C81"/>
    </sheetView>
  </sheetViews>
  <sheetFormatPr defaultColWidth="9.140625" defaultRowHeight="12.75"/>
  <cols>
    <col min="3" max="3" width="40.7109375" style="0" customWidth="1"/>
    <col min="4" max="4" width="7.8515625" style="0" customWidth="1"/>
    <col min="5" max="5" width="8.140625" style="0" customWidth="1"/>
    <col min="6" max="6" width="7.8515625" style="0" customWidth="1"/>
    <col min="7" max="7" width="7.140625" style="0" customWidth="1"/>
    <col min="8" max="8" width="6.8515625" style="0" customWidth="1"/>
    <col min="9" max="9" width="6.421875" style="0" customWidth="1"/>
    <col min="10" max="10" width="8.421875" style="0" customWidth="1"/>
    <col min="11" max="11" width="8.8515625" style="0" customWidth="1"/>
    <col min="12" max="12" width="11.140625" style="0" customWidth="1"/>
  </cols>
  <sheetData>
    <row r="1" spans="1:12" ht="12.75">
      <c r="A1" s="2" t="s">
        <v>124</v>
      </c>
      <c r="B1" s="3"/>
      <c r="C1" s="3"/>
      <c r="D1" s="3"/>
      <c r="E1" s="3"/>
      <c r="F1" s="3"/>
      <c r="G1" s="3"/>
      <c r="H1" s="3"/>
      <c r="I1" s="3"/>
      <c r="J1" s="3"/>
      <c r="K1" s="4"/>
      <c r="L1" s="5"/>
    </row>
    <row r="2" spans="1:12" ht="12.75">
      <c r="A2" s="6"/>
      <c r="B2" s="6"/>
      <c r="C2" s="6"/>
      <c r="D2" s="6"/>
      <c r="E2" s="6"/>
      <c r="F2" s="6"/>
      <c r="G2" s="6"/>
      <c r="H2" s="6"/>
      <c r="I2" s="6"/>
      <c r="J2" s="6"/>
      <c r="K2" s="4"/>
      <c r="L2" s="5"/>
    </row>
    <row r="3" spans="1:12" ht="12.75">
      <c r="A3" s="2" t="s">
        <v>108</v>
      </c>
      <c r="B3" s="2"/>
      <c r="C3" s="2"/>
      <c r="D3" s="2"/>
      <c r="E3" s="2"/>
      <c r="F3" s="2"/>
      <c r="G3" s="2"/>
      <c r="H3" s="2"/>
      <c r="I3" s="2"/>
      <c r="J3" s="2"/>
      <c r="K3" s="4"/>
      <c r="L3" s="5"/>
    </row>
    <row r="4" spans="1:12" ht="12.75">
      <c r="A4" s="6" t="s">
        <v>126</v>
      </c>
      <c r="B4" s="6"/>
      <c r="C4" s="6"/>
      <c r="D4" s="6"/>
      <c r="E4" s="6"/>
      <c r="F4" s="6"/>
      <c r="G4" s="6"/>
      <c r="H4" s="6"/>
      <c r="I4" s="6"/>
      <c r="J4" s="6"/>
      <c r="K4" s="4"/>
      <c r="L4" s="5"/>
    </row>
    <row r="5" spans="1:21" ht="13.5" thickBot="1">
      <c r="A5" s="7"/>
      <c r="B5" s="7"/>
      <c r="C5" s="7"/>
      <c r="D5" s="7"/>
      <c r="E5" s="7"/>
      <c r="F5" s="7"/>
      <c r="G5" s="7"/>
      <c r="H5" s="7"/>
      <c r="I5" s="7"/>
      <c r="J5" s="7"/>
      <c r="K5" s="4"/>
      <c r="L5" s="8" t="s">
        <v>118</v>
      </c>
      <c r="M5" s="1"/>
      <c r="N5" s="1"/>
      <c r="O5" s="1"/>
      <c r="P5" s="1"/>
      <c r="Q5" s="1"/>
      <c r="R5" s="1"/>
      <c r="S5" s="1"/>
      <c r="T5" s="1"/>
      <c r="U5" s="1"/>
    </row>
    <row r="6" spans="1:12" ht="12.75" customHeight="1">
      <c r="A6" s="9" t="s">
        <v>65</v>
      </c>
      <c r="B6" s="10" t="s">
        <v>54</v>
      </c>
      <c r="C6" s="11"/>
      <c r="D6" s="12" t="s">
        <v>110</v>
      </c>
      <c r="E6" s="13"/>
      <c r="F6" s="13"/>
      <c r="G6" s="13" t="s">
        <v>109</v>
      </c>
      <c r="H6" s="13"/>
      <c r="I6" s="14"/>
      <c r="J6" s="12" t="s">
        <v>119</v>
      </c>
      <c r="K6" s="13"/>
      <c r="L6" s="14"/>
    </row>
    <row r="7" spans="1:12" ht="13.5" thickBot="1">
      <c r="A7" s="15"/>
      <c r="B7" s="16"/>
      <c r="C7" s="17"/>
      <c r="D7" s="18"/>
      <c r="E7" s="19"/>
      <c r="F7" s="19"/>
      <c r="G7" s="19"/>
      <c r="H7" s="19"/>
      <c r="I7" s="20"/>
      <c r="J7" s="18"/>
      <c r="K7" s="19"/>
      <c r="L7" s="20"/>
    </row>
    <row r="8" spans="1:12" ht="21">
      <c r="A8" s="21"/>
      <c r="B8" s="22"/>
      <c r="C8" s="23"/>
      <c r="D8" s="24" t="s">
        <v>8</v>
      </c>
      <c r="E8" s="25" t="s">
        <v>123</v>
      </c>
      <c r="F8" s="26" t="s">
        <v>122</v>
      </c>
      <c r="G8" s="26" t="s">
        <v>8</v>
      </c>
      <c r="H8" s="25" t="s">
        <v>123</v>
      </c>
      <c r="I8" s="26" t="s">
        <v>122</v>
      </c>
      <c r="J8" s="26" t="s">
        <v>8</v>
      </c>
      <c r="K8" s="25" t="s">
        <v>123</v>
      </c>
      <c r="L8" s="26" t="s">
        <v>122</v>
      </c>
    </row>
    <row r="9" spans="1:12" ht="13.5" customHeight="1" thickBot="1">
      <c r="A9" s="24"/>
      <c r="B9" s="27"/>
      <c r="C9" s="28"/>
      <c r="D9" s="29" t="s">
        <v>107</v>
      </c>
      <c r="E9" s="30"/>
      <c r="F9" s="31"/>
      <c r="G9" s="32" t="s">
        <v>107</v>
      </c>
      <c r="H9" s="33"/>
      <c r="I9" s="34"/>
      <c r="J9" s="35" t="s">
        <v>107</v>
      </c>
      <c r="K9" s="36"/>
      <c r="L9" s="5"/>
    </row>
    <row r="10" spans="1:12" ht="13.5" thickBot="1">
      <c r="A10" s="37"/>
      <c r="B10" s="10" t="s">
        <v>66</v>
      </c>
      <c r="C10" s="11"/>
      <c r="D10" s="38"/>
      <c r="E10" s="39"/>
      <c r="F10" s="39"/>
      <c r="G10" s="40"/>
      <c r="H10" s="40"/>
      <c r="I10" s="40"/>
      <c r="J10" s="41"/>
      <c r="K10" s="42"/>
      <c r="L10" s="42"/>
    </row>
    <row r="11" spans="1:12" ht="13.5" thickBot="1">
      <c r="A11" s="43">
        <v>1</v>
      </c>
      <c r="B11" s="44" t="s">
        <v>55</v>
      </c>
      <c r="C11" s="45"/>
      <c r="D11" s="46">
        <v>25018</v>
      </c>
      <c r="E11" s="46">
        <v>25055</v>
      </c>
      <c r="F11" s="46">
        <v>17958</v>
      </c>
      <c r="G11" s="46">
        <v>15399</v>
      </c>
      <c r="H11" s="46">
        <v>15399</v>
      </c>
      <c r="I11" s="46">
        <v>8294</v>
      </c>
      <c r="J11" s="47">
        <f>D11+G11</f>
        <v>40417</v>
      </c>
      <c r="K11" s="48">
        <f>E11+H11</f>
        <v>40454</v>
      </c>
      <c r="L11" s="48">
        <f>F11+I11</f>
        <v>26252</v>
      </c>
    </row>
    <row r="12" spans="1:12" ht="13.5" thickBot="1">
      <c r="A12" s="43">
        <v>2</v>
      </c>
      <c r="B12" s="44" t="s">
        <v>62</v>
      </c>
      <c r="C12" s="45"/>
      <c r="D12" s="46">
        <v>7880</v>
      </c>
      <c r="E12" s="46">
        <v>7880</v>
      </c>
      <c r="F12" s="46">
        <v>3378</v>
      </c>
      <c r="G12" s="46">
        <v>4070</v>
      </c>
      <c r="H12" s="46">
        <v>4070</v>
      </c>
      <c r="I12" s="46">
        <v>1817</v>
      </c>
      <c r="J12" s="47">
        <f aca="true" t="shared" si="0" ref="J12:J27">D12+G12</f>
        <v>11950</v>
      </c>
      <c r="K12" s="48">
        <f aca="true" t="shared" si="1" ref="K12:K27">E12+H12</f>
        <v>11950</v>
      </c>
      <c r="L12" s="48">
        <f aca="true" t="shared" si="2" ref="L12:L27">F12+I12</f>
        <v>5195</v>
      </c>
    </row>
    <row r="13" spans="1:12" ht="13.5" thickBot="1">
      <c r="A13" s="43">
        <v>3</v>
      </c>
      <c r="B13" s="44" t="s">
        <v>63</v>
      </c>
      <c r="C13" s="45"/>
      <c r="D13" s="46">
        <v>31745</v>
      </c>
      <c r="E13" s="46">
        <v>31940</v>
      </c>
      <c r="F13" s="46">
        <v>16303</v>
      </c>
      <c r="G13" s="46">
        <v>1357</v>
      </c>
      <c r="H13" s="46">
        <v>1357</v>
      </c>
      <c r="I13" s="46">
        <v>741</v>
      </c>
      <c r="J13" s="47">
        <f t="shared" si="0"/>
        <v>33102</v>
      </c>
      <c r="K13" s="48">
        <f t="shared" si="1"/>
        <v>33297</v>
      </c>
      <c r="L13" s="48">
        <f t="shared" si="2"/>
        <v>17044</v>
      </c>
    </row>
    <row r="14" spans="1:12" ht="13.5" thickBot="1">
      <c r="A14" s="43" t="s">
        <v>15</v>
      </c>
      <c r="B14" s="44" t="s">
        <v>47</v>
      </c>
      <c r="C14" s="45"/>
      <c r="D14" s="46">
        <v>14515</v>
      </c>
      <c r="E14" s="46">
        <v>14515</v>
      </c>
      <c r="F14" s="46">
        <v>4859</v>
      </c>
      <c r="G14" s="46"/>
      <c r="H14" s="46"/>
      <c r="I14" s="46"/>
      <c r="J14" s="47">
        <f t="shared" si="0"/>
        <v>14515</v>
      </c>
      <c r="K14" s="48">
        <f t="shared" si="1"/>
        <v>14515</v>
      </c>
      <c r="L14" s="48">
        <f t="shared" si="2"/>
        <v>4859</v>
      </c>
    </row>
    <row r="15" spans="1:12" ht="13.5" thickBot="1">
      <c r="A15" s="43" t="s">
        <v>16</v>
      </c>
      <c r="B15" s="49" t="s">
        <v>46</v>
      </c>
      <c r="C15" s="50"/>
      <c r="D15" s="46">
        <v>7751</v>
      </c>
      <c r="E15" s="46">
        <v>8506</v>
      </c>
      <c r="F15" s="46">
        <v>1797</v>
      </c>
      <c r="G15" s="46"/>
      <c r="H15" s="46">
        <v>87</v>
      </c>
      <c r="I15" s="46">
        <v>87</v>
      </c>
      <c r="J15" s="47">
        <f t="shared" si="0"/>
        <v>7751</v>
      </c>
      <c r="K15" s="48">
        <f t="shared" si="1"/>
        <v>8593</v>
      </c>
      <c r="L15" s="48">
        <f t="shared" si="2"/>
        <v>1884</v>
      </c>
    </row>
    <row r="16" spans="1:12" ht="13.5" thickBot="1">
      <c r="A16" s="43" t="s">
        <v>41</v>
      </c>
      <c r="B16" s="51" t="s">
        <v>43</v>
      </c>
      <c r="C16" s="52"/>
      <c r="D16" s="46"/>
      <c r="E16" s="46">
        <v>174</v>
      </c>
      <c r="F16" s="46">
        <v>174</v>
      </c>
      <c r="G16" s="46"/>
      <c r="H16" s="46">
        <v>87</v>
      </c>
      <c r="I16" s="46">
        <v>87</v>
      </c>
      <c r="J16" s="47">
        <f t="shared" si="0"/>
        <v>0</v>
      </c>
      <c r="K16" s="48">
        <f t="shared" si="1"/>
        <v>261</v>
      </c>
      <c r="L16" s="48">
        <f t="shared" si="2"/>
        <v>261</v>
      </c>
    </row>
    <row r="17" spans="1:12" ht="13.5" thickBot="1">
      <c r="A17" s="43" t="s">
        <v>42</v>
      </c>
      <c r="B17" s="51" t="s">
        <v>0</v>
      </c>
      <c r="C17" s="52"/>
      <c r="D17" s="46">
        <v>1042</v>
      </c>
      <c r="E17" s="46">
        <v>1623</v>
      </c>
      <c r="F17" s="46">
        <v>1623</v>
      </c>
      <c r="G17" s="46"/>
      <c r="H17" s="46"/>
      <c r="I17" s="46"/>
      <c r="J17" s="47">
        <f t="shared" si="0"/>
        <v>1042</v>
      </c>
      <c r="K17" s="48">
        <f t="shared" si="1"/>
        <v>1623</v>
      </c>
      <c r="L17" s="48">
        <f t="shared" si="2"/>
        <v>1623</v>
      </c>
    </row>
    <row r="18" spans="1:12" ht="13.5" thickBot="1">
      <c r="A18" s="43" t="s">
        <v>114</v>
      </c>
      <c r="B18" s="53" t="s">
        <v>1</v>
      </c>
      <c r="C18" s="54"/>
      <c r="D18" s="55">
        <v>6709</v>
      </c>
      <c r="E18" s="55">
        <v>6709</v>
      </c>
      <c r="F18" s="55">
        <v>0</v>
      </c>
      <c r="G18" s="55"/>
      <c r="H18" s="55"/>
      <c r="I18" s="55"/>
      <c r="J18" s="47">
        <f t="shared" si="0"/>
        <v>6709</v>
      </c>
      <c r="K18" s="48">
        <f t="shared" si="1"/>
        <v>6709</v>
      </c>
      <c r="L18" s="48">
        <f t="shared" si="2"/>
        <v>0</v>
      </c>
    </row>
    <row r="19" spans="1:12" ht="13.5" thickBot="1">
      <c r="A19" s="43" t="s">
        <v>59</v>
      </c>
      <c r="B19" s="56" t="s">
        <v>40</v>
      </c>
      <c r="C19" s="57"/>
      <c r="D19" s="46">
        <f>D11+D12+D13+D15+D14</f>
        <v>86909</v>
      </c>
      <c r="E19" s="46">
        <f>E11+E12+E13+E15+E14</f>
        <v>87896</v>
      </c>
      <c r="F19" s="46">
        <f>F11+F12+F13+F14+F15</f>
        <v>44295</v>
      </c>
      <c r="G19" s="46">
        <f>G11+G12+G13+G15</f>
        <v>20826</v>
      </c>
      <c r="H19" s="46">
        <f>H11+H12+H13+H15</f>
        <v>20913</v>
      </c>
      <c r="I19" s="46">
        <f>I11+I12+I13+I15</f>
        <v>10939</v>
      </c>
      <c r="J19" s="47">
        <f t="shared" si="0"/>
        <v>107735</v>
      </c>
      <c r="K19" s="48">
        <f t="shared" si="1"/>
        <v>108809</v>
      </c>
      <c r="L19" s="48">
        <f t="shared" si="2"/>
        <v>55234</v>
      </c>
    </row>
    <row r="20" spans="1:12" ht="13.5" thickBot="1">
      <c r="A20" s="43" t="s">
        <v>17</v>
      </c>
      <c r="B20" s="44" t="s">
        <v>57</v>
      </c>
      <c r="C20" s="45"/>
      <c r="D20" s="46">
        <v>101251</v>
      </c>
      <c r="E20" s="46">
        <v>109127</v>
      </c>
      <c r="F20" s="46">
        <v>60728</v>
      </c>
      <c r="G20" s="55"/>
      <c r="H20" s="55"/>
      <c r="I20" s="55"/>
      <c r="J20" s="47">
        <f t="shared" si="0"/>
        <v>101251</v>
      </c>
      <c r="K20" s="48">
        <f t="shared" si="1"/>
        <v>109127</v>
      </c>
      <c r="L20" s="48">
        <f t="shared" si="2"/>
        <v>60728</v>
      </c>
    </row>
    <row r="21" spans="1:12" ht="13.5" thickBot="1">
      <c r="A21" s="43" t="s">
        <v>18</v>
      </c>
      <c r="B21" s="44" t="s">
        <v>56</v>
      </c>
      <c r="C21" s="45"/>
      <c r="D21" s="46">
        <v>40333</v>
      </c>
      <c r="E21" s="46">
        <v>40333</v>
      </c>
      <c r="F21" s="46">
        <v>3684</v>
      </c>
      <c r="G21" s="55"/>
      <c r="H21" s="55"/>
      <c r="I21" s="55"/>
      <c r="J21" s="47">
        <f t="shared" si="0"/>
        <v>40333</v>
      </c>
      <c r="K21" s="48">
        <f t="shared" si="1"/>
        <v>40333</v>
      </c>
      <c r="L21" s="48">
        <f t="shared" si="2"/>
        <v>3684</v>
      </c>
    </row>
    <row r="22" spans="1:12" ht="13.5" thickBot="1">
      <c r="A22" s="43" t="s">
        <v>19</v>
      </c>
      <c r="B22" s="44" t="s">
        <v>44</v>
      </c>
      <c r="C22" s="45"/>
      <c r="D22" s="46"/>
      <c r="E22" s="46"/>
      <c r="F22" s="46"/>
      <c r="G22" s="55"/>
      <c r="H22" s="55"/>
      <c r="I22" s="55"/>
      <c r="J22" s="47">
        <f t="shared" si="0"/>
        <v>0</v>
      </c>
      <c r="K22" s="48">
        <f t="shared" si="1"/>
        <v>0</v>
      </c>
      <c r="L22" s="48">
        <f t="shared" si="2"/>
        <v>0</v>
      </c>
    </row>
    <row r="23" spans="1:12" ht="13.5" thickBot="1">
      <c r="A23" s="43" t="s">
        <v>60</v>
      </c>
      <c r="B23" s="44" t="s">
        <v>2</v>
      </c>
      <c r="C23" s="45"/>
      <c r="D23" s="55">
        <v>141584</v>
      </c>
      <c r="E23" s="55">
        <v>149460</v>
      </c>
      <c r="F23" s="55">
        <f>F20+F21</f>
        <v>64412</v>
      </c>
      <c r="G23" s="55"/>
      <c r="H23" s="55"/>
      <c r="I23" s="55"/>
      <c r="J23" s="47">
        <f t="shared" si="0"/>
        <v>141584</v>
      </c>
      <c r="K23" s="48">
        <f t="shared" si="1"/>
        <v>149460</v>
      </c>
      <c r="L23" s="48">
        <f t="shared" si="2"/>
        <v>64412</v>
      </c>
    </row>
    <row r="24" spans="1:12" ht="13.5" thickBot="1">
      <c r="A24" s="43" t="s">
        <v>61</v>
      </c>
      <c r="B24" s="44"/>
      <c r="C24" s="45"/>
      <c r="D24" s="55"/>
      <c r="E24" s="55"/>
      <c r="F24" s="55"/>
      <c r="G24" s="55"/>
      <c r="H24" s="55"/>
      <c r="I24" s="55"/>
      <c r="J24" s="47">
        <f t="shared" si="0"/>
        <v>0</v>
      </c>
      <c r="K24" s="48">
        <f t="shared" si="1"/>
        <v>0</v>
      </c>
      <c r="L24" s="48">
        <f t="shared" si="2"/>
        <v>0</v>
      </c>
    </row>
    <row r="25" spans="1:12" ht="13.5" thickBot="1">
      <c r="A25" s="43" t="s">
        <v>48</v>
      </c>
      <c r="B25" s="58"/>
      <c r="C25" s="59"/>
      <c r="D25" s="60"/>
      <c r="E25" s="60"/>
      <c r="F25" s="60"/>
      <c r="G25" s="60"/>
      <c r="H25" s="60"/>
      <c r="I25" s="60"/>
      <c r="J25" s="47">
        <f t="shared" si="0"/>
        <v>0</v>
      </c>
      <c r="K25" s="48">
        <f t="shared" si="1"/>
        <v>0</v>
      </c>
      <c r="L25" s="48">
        <f t="shared" si="2"/>
        <v>0</v>
      </c>
    </row>
    <row r="26" spans="1:12" ht="13.5" thickBot="1">
      <c r="A26" s="43" t="s">
        <v>49</v>
      </c>
      <c r="B26" s="58"/>
      <c r="C26" s="59"/>
      <c r="D26" s="60"/>
      <c r="E26" s="60"/>
      <c r="F26" s="60"/>
      <c r="G26" s="61"/>
      <c r="H26" s="61"/>
      <c r="I26" s="61"/>
      <c r="J26" s="47">
        <f t="shared" si="0"/>
        <v>0</v>
      </c>
      <c r="K26" s="48">
        <f t="shared" si="1"/>
        <v>0</v>
      </c>
      <c r="L26" s="48">
        <f t="shared" si="2"/>
        <v>0</v>
      </c>
    </row>
    <row r="27" spans="1:12" ht="13.5" thickBot="1">
      <c r="A27" s="62" t="s">
        <v>45</v>
      </c>
      <c r="B27" s="63" t="s">
        <v>125</v>
      </c>
      <c r="C27" s="64"/>
      <c r="D27" s="60">
        <f>D19+D23</f>
        <v>228493</v>
      </c>
      <c r="E27" s="60">
        <f>E19+E23</f>
        <v>237356</v>
      </c>
      <c r="F27" s="60">
        <f>F19+F23</f>
        <v>108707</v>
      </c>
      <c r="G27" s="60">
        <v>20826</v>
      </c>
      <c r="H27" s="60">
        <v>20913</v>
      </c>
      <c r="I27" s="60">
        <v>10939</v>
      </c>
      <c r="J27" s="47">
        <f t="shared" si="0"/>
        <v>249319</v>
      </c>
      <c r="K27" s="48">
        <f t="shared" si="1"/>
        <v>258269</v>
      </c>
      <c r="L27" s="48">
        <f t="shared" si="2"/>
        <v>119646</v>
      </c>
    </row>
    <row r="28" spans="1:12" ht="13.5" thickBot="1">
      <c r="A28" s="65"/>
      <c r="B28" s="66"/>
      <c r="C28" s="67"/>
      <c r="D28" s="68"/>
      <c r="E28" s="68"/>
      <c r="F28" s="68"/>
      <c r="G28" s="68"/>
      <c r="H28" s="68"/>
      <c r="I28" s="68"/>
      <c r="J28" s="68"/>
      <c r="K28" s="69"/>
      <c r="L28" s="69"/>
    </row>
    <row r="29" spans="1:12" ht="13.5" thickBot="1">
      <c r="A29" s="43"/>
      <c r="B29" s="70" t="s">
        <v>67</v>
      </c>
      <c r="C29" s="71"/>
      <c r="D29" s="55"/>
      <c r="E29" s="55"/>
      <c r="F29" s="55"/>
      <c r="G29" s="55"/>
      <c r="H29" s="55"/>
      <c r="I29" s="55"/>
      <c r="J29" s="47"/>
      <c r="K29" s="72"/>
      <c r="L29" s="55"/>
    </row>
    <row r="30" spans="1:12" ht="13.5" thickBot="1">
      <c r="A30" s="43" t="s">
        <v>12</v>
      </c>
      <c r="B30" s="73" t="s">
        <v>3</v>
      </c>
      <c r="C30" s="74"/>
      <c r="D30" s="75">
        <v>14957</v>
      </c>
      <c r="E30" s="75">
        <v>19049</v>
      </c>
      <c r="F30" s="75">
        <v>8541</v>
      </c>
      <c r="G30" s="76"/>
      <c r="H30" s="76"/>
      <c r="I30" s="76"/>
      <c r="J30" s="47">
        <f aca="true" t="shared" si="3" ref="J30:J80">D30+G30</f>
        <v>14957</v>
      </c>
      <c r="K30" s="48">
        <f aca="true" t="shared" si="4" ref="K30:K80">E30+H30</f>
        <v>19049</v>
      </c>
      <c r="L30" s="48">
        <f aca="true" t="shared" si="5" ref="L30:L82">F30+I30</f>
        <v>8541</v>
      </c>
    </row>
    <row r="31" spans="1:12" ht="13.5" thickBot="1">
      <c r="A31" s="43" t="s">
        <v>13</v>
      </c>
      <c r="B31" s="73" t="s">
        <v>64</v>
      </c>
      <c r="C31" s="74"/>
      <c r="D31" s="75">
        <v>14323</v>
      </c>
      <c r="E31" s="75">
        <v>15051</v>
      </c>
      <c r="F31" s="75">
        <f>F32+F33+F34</f>
        <v>11703</v>
      </c>
      <c r="G31" s="76"/>
      <c r="H31" s="76"/>
      <c r="I31" s="76"/>
      <c r="J31" s="47">
        <f t="shared" si="3"/>
        <v>14323</v>
      </c>
      <c r="K31" s="48">
        <f t="shared" si="4"/>
        <v>15051</v>
      </c>
      <c r="L31" s="48">
        <f t="shared" si="5"/>
        <v>11703</v>
      </c>
    </row>
    <row r="32" spans="1:12" ht="13.5" thickBot="1">
      <c r="A32" s="43"/>
      <c r="B32" s="77" t="s">
        <v>70</v>
      </c>
      <c r="C32" s="78" t="s">
        <v>72</v>
      </c>
      <c r="D32" s="75">
        <v>11483</v>
      </c>
      <c r="E32" s="75">
        <v>12751</v>
      </c>
      <c r="F32" s="75">
        <v>10537</v>
      </c>
      <c r="G32" s="76"/>
      <c r="H32" s="76"/>
      <c r="I32" s="76"/>
      <c r="J32" s="47">
        <f t="shared" si="3"/>
        <v>11483</v>
      </c>
      <c r="K32" s="48">
        <f t="shared" si="4"/>
        <v>12751</v>
      </c>
      <c r="L32" s="48">
        <f t="shared" si="5"/>
        <v>10537</v>
      </c>
    </row>
    <row r="33" spans="1:12" ht="13.5" thickBot="1">
      <c r="A33" s="43"/>
      <c r="B33" s="77" t="s">
        <v>71</v>
      </c>
      <c r="C33" s="78" t="s">
        <v>74</v>
      </c>
      <c r="D33" s="75">
        <v>1640</v>
      </c>
      <c r="E33" s="75">
        <v>1640</v>
      </c>
      <c r="F33" s="75">
        <v>953</v>
      </c>
      <c r="G33" s="76"/>
      <c r="H33" s="76"/>
      <c r="I33" s="76"/>
      <c r="J33" s="47">
        <f t="shared" si="3"/>
        <v>1640</v>
      </c>
      <c r="K33" s="48">
        <f t="shared" si="4"/>
        <v>1640</v>
      </c>
      <c r="L33" s="48">
        <f t="shared" si="5"/>
        <v>953</v>
      </c>
    </row>
    <row r="34" spans="1:12" ht="13.5" thickBot="1">
      <c r="A34" s="43"/>
      <c r="B34" s="77" t="s">
        <v>73</v>
      </c>
      <c r="C34" s="78" t="s">
        <v>75</v>
      </c>
      <c r="D34" s="75">
        <v>1200</v>
      </c>
      <c r="E34" s="75">
        <v>660</v>
      </c>
      <c r="F34" s="75">
        <v>213</v>
      </c>
      <c r="G34" s="76"/>
      <c r="H34" s="76"/>
      <c r="I34" s="76"/>
      <c r="J34" s="47">
        <f t="shared" si="3"/>
        <v>1200</v>
      </c>
      <c r="K34" s="48">
        <f t="shared" si="4"/>
        <v>660</v>
      </c>
      <c r="L34" s="48">
        <f t="shared" si="5"/>
        <v>213</v>
      </c>
    </row>
    <row r="35" spans="1:12" ht="13.5" thickBot="1">
      <c r="A35" s="43" t="s">
        <v>14</v>
      </c>
      <c r="B35" s="73" t="s">
        <v>21</v>
      </c>
      <c r="C35" s="74"/>
      <c r="D35" s="79">
        <f>D36+D37+D38</f>
        <v>54708</v>
      </c>
      <c r="E35" s="79">
        <f>E36+E37+E38</f>
        <v>57053</v>
      </c>
      <c r="F35" s="79">
        <f>F36+F37+F38</f>
        <v>29151</v>
      </c>
      <c r="G35" s="76"/>
      <c r="H35" s="76"/>
      <c r="I35" s="76"/>
      <c r="J35" s="47">
        <f t="shared" si="3"/>
        <v>54708</v>
      </c>
      <c r="K35" s="48">
        <f t="shared" si="4"/>
        <v>57053</v>
      </c>
      <c r="L35" s="48">
        <f t="shared" si="5"/>
        <v>29151</v>
      </c>
    </row>
    <row r="36" spans="1:12" ht="13.5" thickBot="1">
      <c r="A36" s="43"/>
      <c r="B36" s="80" t="s">
        <v>76</v>
      </c>
      <c r="C36" s="81" t="s">
        <v>113</v>
      </c>
      <c r="D36" s="79">
        <v>43310</v>
      </c>
      <c r="E36" s="79">
        <v>54589</v>
      </c>
      <c r="F36" s="79">
        <v>26687</v>
      </c>
      <c r="G36" s="76"/>
      <c r="H36" s="76"/>
      <c r="I36" s="76"/>
      <c r="J36" s="47">
        <f t="shared" si="3"/>
        <v>43310</v>
      </c>
      <c r="K36" s="48">
        <f t="shared" si="4"/>
        <v>54589</v>
      </c>
      <c r="L36" s="48">
        <f t="shared" si="5"/>
        <v>26687</v>
      </c>
    </row>
    <row r="37" spans="1:12" ht="13.5" thickBot="1">
      <c r="A37" s="43"/>
      <c r="B37" s="80" t="s">
        <v>77</v>
      </c>
      <c r="C37" s="81" t="s">
        <v>120</v>
      </c>
      <c r="D37" s="79"/>
      <c r="E37" s="79">
        <v>1429</v>
      </c>
      <c r="F37" s="79">
        <v>1429</v>
      </c>
      <c r="G37" s="76"/>
      <c r="H37" s="76"/>
      <c r="I37" s="76"/>
      <c r="J37" s="47">
        <f t="shared" si="3"/>
        <v>0</v>
      </c>
      <c r="K37" s="48">
        <f t="shared" si="4"/>
        <v>1429</v>
      </c>
      <c r="L37" s="48">
        <f t="shared" si="5"/>
        <v>1429</v>
      </c>
    </row>
    <row r="38" spans="1:12" ht="13.5" thickBot="1">
      <c r="A38" s="43"/>
      <c r="B38" s="80" t="s">
        <v>78</v>
      </c>
      <c r="C38" s="81" t="s">
        <v>121</v>
      </c>
      <c r="D38" s="79">
        <v>11398</v>
      </c>
      <c r="E38" s="79">
        <v>1035</v>
      </c>
      <c r="F38" s="79">
        <v>1035</v>
      </c>
      <c r="G38" s="76"/>
      <c r="H38" s="76"/>
      <c r="I38" s="76"/>
      <c r="J38" s="47">
        <f t="shared" si="3"/>
        <v>11398</v>
      </c>
      <c r="K38" s="48">
        <f t="shared" si="4"/>
        <v>1035</v>
      </c>
      <c r="L38" s="48">
        <f t="shared" si="5"/>
        <v>1035</v>
      </c>
    </row>
    <row r="39" spans="1:12" ht="13.5" thickBot="1">
      <c r="A39" s="43" t="s">
        <v>15</v>
      </c>
      <c r="B39" s="73" t="s">
        <v>22</v>
      </c>
      <c r="C39" s="74"/>
      <c r="D39" s="79">
        <f>D40+D41</f>
        <v>10697</v>
      </c>
      <c r="E39" s="79">
        <f>E40+E41</f>
        <v>10747</v>
      </c>
      <c r="F39" s="79">
        <f>F40+F41</f>
        <v>6291</v>
      </c>
      <c r="G39" s="76"/>
      <c r="H39" s="76"/>
      <c r="I39" s="76"/>
      <c r="J39" s="47">
        <f t="shared" si="3"/>
        <v>10697</v>
      </c>
      <c r="K39" s="48">
        <f t="shared" si="4"/>
        <v>10747</v>
      </c>
      <c r="L39" s="48">
        <f t="shared" si="5"/>
        <v>6291</v>
      </c>
    </row>
    <row r="40" spans="1:12" ht="13.5" thickBot="1">
      <c r="A40" s="43"/>
      <c r="B40" s="80" t="s">
        <v>79</v>
      </c>
      <c r="C40" s="81" t="s">
        <v>80</v>
      </c>
      <c r="D40" s="79">
        <v>10697</v>
      </c>
      <c r="E40" s="79">
        <v>10697</v>
      </c>
      <c r="F40" s="79">
        <v>6241</v>
      </c>
      <c r="G40" s="76"/>
      <c r="H40" s="76"/>
      <c r="I40" s="76"/>
      <c r="J40" s="47">
        <f t="shared" si="3"/>
        <v>10697</v>
      </c>
      <c r="K40" s="48">
        <f t="shared" si="4"/>
        <v>10697</v>
      </c>
      <c r="L40" s="48">
        <f t="shared" si="5"/>
        <v>6241</v>
      </c>
    </row>
    <row r="41" spans="1:12" ht="13.5" thickBot="1">
      <c r="A41" s="43"/>
      <c r="B41" s="80" t="s">
        <v>81</v>
      </c>
      <c r="C41" s="81" t="s">
        <v>82</v>
      </c>
      <c r="D41" s="79"/>
      <c r="E41" s="79">
        <v>50</v>
      </c>
      <c r="F41" s="79">
        <v>50</v>
      </c>
      <c r="G41" s="76"/>
      <c r="H41" s="76"/>
      <c r="I41" s="76"/>
      <c r="J41" s="47">
        <f t="shared" si="3"/>
        <v>0</v>
      </c>
      <c r="K41" s="48">
        <f t="shared" si="4"/>
        <v>50</v>
      </c>
      <c r="L41" s="48">
        <f t="shared" si="5"/>
        <v>50</v>
      </c>
    </row>
    <row r="42" spans="1:12" ht="13.5" thickBot="1">
      <c r="A42" s="43"/>
      <c r="B42" s="80" t="s">
        <v>83</v>
      </c>
      <c r="C42" s="81" t="s">
        <v>84</v>
      </c>
      <c r="D42" s="76"/>
      <c r="E42" s="76"/>
      <c r="F42" s="79"/>
      <c r="G42" s="76"/>
      <c r="H42" s="76"/>
      <c r="I42" s="76"/>
      <c r="J42" s="47">
        <f t="shared" si="3"/>
        <v>0</v>
      </c>
      <c r="K42" s="48">
        <f t="shared" si="4"/>
        <v>0</v>
      </c>
      <c r="L42" s="48">
        <f t="shared" si="5"/>
        <v>0</v>
      </c>
    </row>
    <row r="43" spans="1:12" ht="13.5" thickBot="1">
      <c r="A43" s="43"/>
      <c r="B43" s="80" t="s">
        <v>85</v>
      </c>
      <c r="C43" s="81" t="s">
        <v>20</v>
      </c>
      <c r="D43" s="76"/>
      <c r="E43" s="79"/>
      <c r="F43" s="79"/>
      <c r="G43" s="76"/>
      <c r="H43" s="76"/>
      <c r="I43" s="76"/>
      <c r="J43" s="47">
        <f t="shared" si="3"/>
        <v>0</v>
      </c>
      <c r="K43" s="48">
        <f t="shared" si="4"/>
        <v>0</v>
      </c>
      <c r="L43" s="48">
        <f t="shared" si="5"/>
        <v>0</v>
      </c>
    </row>
    <row r="44" spans="1:12" ht="13.5" thickBot="1">
      <c r="A44" s="62" t="s">
        <v>59</v>
      </c>
      <c r="B44" s="82" t="s">
        <v>86</v>
      </c>
      <c r="C44" s="83"/>
      <c r="D44" s="76">
        <f>D30+D31+D35+D39</f>
        <v>94685</v>
      </c>
      <c r="E44" s="76">
        <f>E30+E31+E35+E39</f>
        <v>101900</v>
      </c>
      <c r="F44" s="76">
        <f>F30+F31+F35+F39</f>
        <v>55686</v>
      </c>
      <c r="G44" s="76"/>
      <c r="H44" s="76"/>
      <c r="I44" s="76"/>
      <c r="J44" s="47">
        <f t="shared" si="3"/>
        <v>94685</v>
      </c>
      <c r="K44" s="48">
        <f t="shared" si="4"/>
        <v>101900</v>
      </c>
      <c r="L44" s="48">
        <f t="shared" si="5"/>
        <v>55686</v>
      </c>
    </row>
    <row r="45" spans="1:12" ht="13.5" thickBot="1">
      <c r="A45" s="43" t="s">
        <v>16</v>
      </c>
      <c r="B45" s="73" t="s">
        <v>58</v>
      </c>
      <c r="C45" s="74"/>
      <c r="D45" s="76">
        <f>D46+D47+D48</f>
        <v>4300</v>
      </c>
      <c r="E45" s="76">
        <f>E46+E47+E48</f>
        <v>8</v>
      </c>
      <c r="F45" s="76">
        <f>F46+F47+F48</f>
        <v>8</v>
      </c>
      <c r="G45" s="76"/>
      <c r="H45" s="76"/>
      <c r="I45" s="76"/>
      <c r="J45" s="47">
        <f t="shared" si="3"/>
        <v>4300</v>
      </c>
      <c r="K45" s="48">
        <f t="shared" si="4"/>
        <v>8</v>
      </c>
      <c r="L45" s="48">
        <f t="shared" si="5"/>
        <v>8</v>
      </c>
    </row>
    <row r="46" spans="1:12" ht="13.5" thickBot="1">
      <c r="A46" s="43"/>
      <c r="B46" s="80" t="s">
        <v>87</v>
      </c>
      <c r="C46" s="81" t="s">
        <v>88</v>
      </c>
      <c r="D46" s="76">
        <v>0</v>
      </c>
      <c r="E46" s="79">
        <v>8</v>
      </c>
      <c r="F46" s="79">
        <v>8</v>
      </c>
      <c r="G46" s="76"/>
      <c r="H46" s="76"/>
      <c r="I46" s="76"/>
      <c r="J46" s="47">
        <f t="shared" si="3"/>
        <v>0</v>
      </c>
      <c r="K46" s="48">
        <f t="shared" si="4"/>
        <v>8</v>
      </c>
      <c r="L46" s="48">
        <f t="shared" si="5"/>
        <v>8</v>
      </c>
    </row>
    <row r="47" spans="1:12" ht="13.5" thickBot="1">
      <c r="A47" s="43"/>
      <c r="B47" s="80" t="s">
        <v>89</v>
      </c>
      <c r="C47" s="81" t="s">
        <v>90</v>
      </c>
      <c r="D47" s="76">
        <v>4300</v>
      </c>
      <c r="E47" s="79">
        <v>0</v>
      </c>
      <c r="F47" s="79"/>
      <c r="G47" s="76"/>
      <c r="H47" s="76"/>
      <c r="I47" s="76"/>
      <c r="J47" s="47">
        <f t="shared" si="3"/>
        <v>4300</v>
      </c>
      <c r="K47" s="48">
        <f t="shared" si="4"/>
        <v>0</v>
      </c>
      <c r="L47" s="48">
        <f t="shared" si="5"/>
        <v>0</v>
      </c>
    </row>
    <row r="48" spans="1:12" ht="13.5" thickBot="1">
      <c r="A48" s="43"/>
      <c r="B48" s="80" t="s">
        <v>115</v>
      </c>
      <c r="C48" s="81" t="s">
        <v>91</v>
      </c>
      <c r="D48" s="76">
        <v>0</v>
      </c>
      <c r="E48" s="79">
        <v>0</v>
      </c>
      <c r="F48" s="79"/>
      <c r="G48" s="76"/>
      <c r="H48" s="76"/>
      <c r="I48" s="76"/>
      <c r="J48" s="47">
        <f t="shared" si="3"/>
        <v>0</v>
      </c>
      <c r="K48" s="48">
        <f t="shared" si="4"/>
        <v>0</v>
      </c>
      <c r="L48" s="48">
        <f t="shared" si="5"/>
        <v>0</v>
      </c>
    </row>
    <row r="49" spans="1:12" ht="13.5" thickBot="1">
      <c r="A49" s="43" t="s">
        <v>17</v>
      </c>
      <c r="B49" s="73" t="s">
        <v>23</v>
      </c>
      <c r="C49" s="74"/>
      <c r="D49" s="76">
        <f>D50+D51</f>
        <v>0</v>
      </c>
      <c r="E49" s="76">
        <f>E50+E51</f>
        <v>6027</v>
      </c>
      <c r="F49" s="76">
        <f>F50+F51</f>
        <v>66404</v>
      </c>
      <c r="G49" s="76"/>
      <c r="H49" s="76"/>
      <c r="I49" s="76"/>
      <c r="J49" s="47">
        <f t="shared" si="3"/>
        <v>0</v>
      </c>
      <c r="K49" s="48">
        <f t="shared" si="4"/>
        <v>6027</v>
      </c>
      <c r="L49" s="48">
        <f t="shared" si="5"/>
        <v>66404</v>
      </c>
    </row>
    <row r="50" spans="1:12" ht="13.5" thickBot="1">
      <c r="A50" s="43"/>
      <c r="B50" s="80" t="s">
        <v>92</v>
      </c>
      <c r="C50" s="81" t="s">
        <v>93</v>
      </c>
      <c r="D50" s="76"/>
      <c r="E50" s="79">
        <v>6027</v>
      </c>
      <c r="F50" s="79">
        <v>66404</v>
      </c>
      <c r="G50" s="76"/>
      <c r="H50" s="76"/>
      <c r="I50" s="76"/>
      <c r="J50" s="47">
        <f t="shared" si="3"/>
        <v>0</v>
      </c>
      <c r="K50" s="48">
        <f t="shared" si="4"/>
        <v>6027</v>
      </c>
      <c r="L50" s="48">
        <f t="shared" si="5"/>
        <v>66404</v>
      </c>
    </row>
    <row r="51" spans="1:12" ht="13.5" thickBot="1">
      <c r="A51" s="43"/>
      <c r="B51" s="80" t="s">
        <v>94</v>
      </c>
      <c r="C51" s="81" t="s">
        <v>95</v>
      </c>
      <c r="D51" s="76"/>
      <c r="E51" s="79"/>
      <c r="F51" s="79"/>
      <c r="G51" s="76"/>
      <c r="H51" s="76"/>
      <c r="I51" s="76"/>
      <c r="J51" s="47">
        <f t="shared" si="3"/>
        <v>0</v>
      </c>
      <c r="K51" s="48">
        <f t="shared" si="4"/>
        <v>0</v>
      </c>
      <c r="L51" s="48">
        <f t="shared" si="5"/>
        <v>0</v>
      </c>
    </row>
    <row r="52" spans="1:12" ht="13.5" thickBot="1">
      <c r="A52" s="43" t="s">
        <v>18</v>
      </c>
      <c r="B52" s="73" t="s">
        <v>24</v>
      </c>
      <c r="C52" s="74"/>
      <c r="D52" s="76">
        <f>D53+D54+D55</f>
        <v>135534</v>
      </c>
      <c r="E52" s="76">
        <f>E53+E54+E55</f>
        <v>135534</v>
      </c>
      <c r="F52" s="76">
        <f>F53+F54+F55</f>
        <v>0</v>
      </c>
      <c r="G52" s="76"/>
      <c r="H52" s="76"/>
      <c r="I52" s="76"/>
      <c r="J52" s="47">
        <f t="shared" si="3"/>
        <v>135534</v>
      </c>
      <c r="K52" s="48">
        <f t="shared" si="4"/>
        <v>135534</v>
      </c>
      <c r="L52" s="48">
        <f t="shared" si="5"/>
        <v>0</v>
      </c>
    </row>
    <row r="53" spans="1:12" ht="13.5" thickBot="1">
      <c r="A53" s="43"/>
      <c r="B53" s="80" t="s">
        <v>96</v>
      </c>
      <c r="C53" s="81" t="s">
        <v>97</v>
      </c>
      <c r="D53" s="76">
        <v>135534</v>
      </c>
      <c r="E53" s="79">
        <v>135534</v>
      </c>
      <c r="F53" s="79">
        <v>0</v>
      </c>
      <c r="G53" s="76"/>
      <c r="H53" s="76"/>
      <c r="I53" s="76"/>
      <c r="J53" s="47">
        <f t="shared" si="3"/>
        <v>135534</v>
      </c>
      <c r="K53" s="48">
        <f t="shared" si="4"/>
        <v>135534</v>
      </c>
      <c r="L53" s="48">
        <f t="shared" si="5"/>
        <v>0</v>
      </c>
    </row>
    <row r="54" spans="1:12" ht="13.5" thickBot="1">
      <c r="A54" s="43"/>
      <c r="B54" s="80" t="s">
        <v>98</v>
      </c>
      <c r="C54" s="81" t="s">
        <v>99</v>
      </c>
      <c r="D54" s="76"/>
      <c r="E54" s="79"/>
      <c r="F54" s="79"/>
      <c r="G54" s="76"/>
      <c r="H54" s="76"/>
      <c r="I54" s="76"/>
      <c r="J54" s="47">
        <f t="shared" si="3"/>
        <v>0</v>
      </c>
      <c r="K54" s="48">
        <f t="shared" si="4"/>
        <v>0</v>
      </c>
      <c r="L54" s="48">
        <f t="shared" si="5"/>
        <v>0</v>
      </c>
    </row>
    <row r="55" spans="1:12" ht="13.5" thickBot="1">
      <c r="A55" s="43"/>
      <c r="B55" s="80" t="s">
        <v>100</v>
      </c>
      <c r="C55" s="81" t="s">
        <v>101</v>
      </c>
      <c r="D55" s="76"/>
      <c r="E55" s="79"/>
      <c r="F55" s="79"/>
      <c r="G55" s="76"/>
      <c r="H55" s="76"/>
      <c r="I55" s="76"/>
      <c r="J55" s="47">
        <f t="shared" si="3"/>
        <v>0</v>
      </c>
      <c r="K55" s="48">
        <f t="shared" si="4"/>
        <v>0</v>
      </c>
      <c r="L55" s="48">
        <f t="shared" si="5"/>
        <v>0</v>
      </c>
    </row>
    <row r="56" spans="1:12" ht="13.5" thickBot="1">
      <c r="A56" s="62" t="s">
        <v>60</v>
      </c>
      <c r="B56" s="82" t="s">
        <v>10</v>
      </c>
      <c r="C56" s="83"/>
      <c r="D56" s="76">
        <f>D45+D49+D52</f>
        <v>139834</v>
      </c>
      <c r="E56" s="79">
        <v>141569</v>
      </c>
      <c r="F56" s="79">
        <v>66412</v>
      </c>
      <c r="G56" s="76"/>
      <c r="H56" s="76"/>
      <c r="I56" s="76"/>
      <c r="J56" s="47">
        <f t="shared" si="3"/>
        <v>139834</v>
      </c>
      <c r="K56" s="48">
        <f t="shared" si="4"/>
        <v>141569</v>
      </c>
      <c r="L56" s="48">
        <f t="shared" si="5"/>
        <v>66412</v>
      </c>
    </row>
    <row r="57" spans="1:12" ht="13.5" thickBot="1">
      <c r="A57" s="62" t="s">
        <v>61</v>
      </c>
      <c r="B57" s="82" t="s">
        <v>25</v>
      </c>
      <c r="C57" s="83"/>
      <c r="D57" s="84"/>
      <c r="E57" s="85"/>
      <c r="F57" s="85"/>
      <c r="G57" s="84"/>
      <c r="H57" s="84"/>
      <c r="I57" s="84"/>
      <c r="J57" s="47">
        <f t="shared" si="3"/>
        <v>0</v>
      </c>
      <c r="K57" s="48">
        <f t="shared" si="4"/>
        <v>0</v>
      </c>
      <c r="L57" s="48">
        <f t="shared" si="5"/>
        <v>0</v>
      </c>
    </row>
    <row r="58" spans="1:12" ht="13.5" thickBot="1">
      <c r="A58" s="62" t="s">
        <v>48</v>
      </c>
      <c r="B58" s="82" t="s">
        <v>11</v>
      </c>
      <c r="C58" s="83"/>
      <c r="D58" s="84"/>
      <c r="E58" s="85"/>
      <c r="F58" s="85"/>
      <c r="G58" s="84"/>
      <c r="H58" s="84"/>
      <c r="I58" s="84"/>
      <c r="J58" s="47">
        <f t="shared" si="3"/>
        <v>0</v>
      </c>
      <c r="K58" s="48">
        <f t="shared" si="4"/>
        <v>0</v>
      </c>
      <c r="L58" s="48">
        <f t="shared" si="5"/>
        <v>0</v>
      </c>
    </row>
    <row r="59" spans="1:12" ht="13.5" thickBot="1">
      <c r="A59" s="62" t="s">
        <v>26</v>
      </c>
      <c r="B59" s="82" t="s">
        <v>27</v>
      </c>
      <c r="C59" s="83"/>
      <c r="D59" s="84">
        <f>D44+D56+D57+D58</f>
        <v>234519</v>
      </c>
      <c r="E59" s="84">
        <f>E44+E56+E57+E58</f>
        <v>243469</v>
      </c>
      <c r="F59" s="84">
        <f>F44+F56+F57+F58</f>
        <v>122098</v>
      </c>
      <c r="G59" s="84"/>
      <c r="H59" s="84"/>
      <c r="I59" s="84"/>
      <c r="J59" s="47">
        <f t="shared" si="3"/>
        <v>234519</v>
      </c>
      <c r="K59" s="48">
        <f t="shared" si="4"/>
        <v>243469</v>
      </c>
      <c r="L59" s="48">
        <f t="shared" si="5"/>
        <v>122098</v>
      </c>
    </row>
    <row r="60" spans="1:12" ht="13.5" thickBot="1">
      <c r="A60" s="62"/>
      <c r="B60" s="82" t="s">
        <v>28</v>
      </c>
      <c r="C60" s="83"/>
      <c r="D60" s="60">
        <f>D27-D59</f>
        <v>-6026</v>
      </c>
      <c r="E60" s="86">
        <f>E27-E59</f>
        <v>-6113</v>
      </c>
      <c r="F60" s="86">
        <f>F27-F59</f>
        <v>-13391</v>
      </c>
      <c r="G60" s="60"/>
      <c r="H60" s="60"/>
      <c r="I60" s="60"/>
      <c r="J60" s="47">
        <f t="shared" si="3"/>
        <v>-6026</v>
      </c>
      <c r="K60" s="48">
        <f t="shared" si="4"/>
        <v>-6113</v>
      </c>
      <c r="L60" s="48">
        <f t="shared" si="5"/>
        <v>-13391</v>
      </c>
    </row>
    <row r="61" spans="1:12" ht="13.5" thickBot="1">
      <c r="A61" s="62" t="s">
        <v>49</v>
      </c>
      <c r="B61" s="82" t="s">
        <v>29</v>
      </c>
      <c r="C61" s="83"/>
      <c r="D61" s="55">
        <f>D62+D63</f>
        <v>13920</v>
      </c>
      <c r="E61" s="55">
        <f>E62+E63</f>
        <v>13920</v>
      </c>
      <c r="F61" s="87">
        <v>0</v>
      </c>
      <c r="G61" s="55"/>
      <c r="H61" s="55"/>
      <c r="I61" s="55"/>
      <c r="J61" s="47">
        <f t="shared" si="3"/>
        <v>13920</v>
      </c>
      <c r="K61" s="48">
        <f t="shared" si="4"/>
        <v>13920</v>
      </c>
      <c r="L61" s="48">
        <f t="shared" si="5"/>
        <v>0</v>
      </c>
    </row>
    <row r="62" spans="1:12" ht="13.5" thickBot="1">
      <c r="A62" s="62"/>
      <c r="B62" s="88" t="s">
        <v>12</v>
      </c>
      <c r="C62" s="81" t="s">
        <v>102</v>
      </c>
      <c r="D62" s="55">
        <v>7870</v>
      </c>
      <c r="E62" s="87">
        <v>7870</v>
      </c>
      <c r="F62" s="87">
        <v>0</v>
      </c>
      <c r="G62" s="55"/>
      <c r="H62" s="55"/>
      <c r="I62" s="55"/>
      <c r="J62" s="47">
        <f t="shared" si="3"/>
        <v>7870</v>
      </c>
      <c r="K62" s="48">
        <f t="shared" si="4"/>
        <v>7870</v>
      </c>
      <c r="L62" s="48">
        <f t="shared" si="5"/>
        <v>0</v>
      </c>
    </row>
    <row r="63" spans="1:12" ht="13.5" thickBot="1">
      <c r="A63" s="62"/>
      <c r="B63" s="88" t="s">
        <v>13</v>
      </c>
      <c r="C63" s="81" t="s">
        <v>103</v>
      </c>
      <c r="D63" s="55">
        <v>6050</v>
      </c>
      <c r="E63" s="87">
        <v>6050</v>
      </c>
      <c r="F63" s="87">
        <v>0</v>
      </c>
      <c r="G63" s="60"/>
      <c r="H63" s="60"/>
      <c r="I63" s="60"/>
      <c r="J63" s="47">
        <f t="shared" si="3"/>
        <v>6050</v>
      </c>
      <c r="K63" s="48">
        <f t="shared" si="4"/>
        <v>6050</v>
      </c>
      <c r="L63" s="48">
        <f t="shared" si="5"/>
        <v>0</v>
      </c>
    </row>
    <row r="64" spans="1:12" ht="23.25" customHeight="1" thickBot="1">
      <c r="A64" s="62" t="s">
        <v>30</v>
      </c>
      <c r="B64" s="63" t="s">
        <v>33</v>
      </c>
      <c r="C64" s="64"/>
      <c r="D64" s="60">
        <v>13920</v>
      </c>
      <c r="E64" s="86">
        <v>13920</v>
      </c>
      <c r="F64" s="86">
        <v>13920</v>
      </c>
      <c r="G64" s="60">
        <v>880</v>
      </c>
      <c r="H64" s="60">
        <v>880</v>
      </c>
      <c r="I64" s="60">
        <v>880</v>
      </c>
      <c r="J64" s="47">
        <f t="shared" si="3"/>
        <v>14800</v>
      </c>
      <c r="K64" s="48">
        <f t="shared" si="4"/>
        <v>14800</v>
      </c>
      <c r="L64" s="48">
        <f t="shared" si="5"/>
        <v>14800</v>
      </c>
    </row>
    <row r="65" spans="1:12" ht="13.5" thickBot="1">
      <c r="A65" s="43" t="s">
        <v>50</v>
      </c>
      <c r="B65" s="73" t="s">
        <v>117</v>
      </c>
      <c r="C65" s="74"/>
      <c r="D65" s="60"/>
      <c r="E65" s="86"/>
      <c r="F65" s="86"/>
      <c r="G65" s="60">
        <v>19946</v>
      </c>
      <c r="H65" s="60">
        <v>20033</v>
      </c>
      <c r="I65" s="60">
        <v>10291</v>
      </c>
      <c r="J65" s="47">
        <f t="shared" si="3"/>
        <v>19946</v>
      </c>
      <c r="K65" s="48">
        <f t="shared" si="4"/>
        <v>20033</v>
      </c>
      <c r="L65" s="48">
        <f t="shared" si="5"/>
        <v>10291</v>
      </c>
    </row>
    <row r="66" spans="1:12" ht="13.5" thickBot="1">
      <c r="A66" s="43" t="s">
        <v>51</v>
      </c>
      <c r="B66" s="73" t="s">
        <v>31</v>
      </c>
      <c r="C66" s="74"/>
      <c r="D66" s="60"/>
      <c r="E66" s="86"/>
      <c r="F66" s="86"/>
      <c r="G66" s="60"/>
      <c r="H66" s="60"/>
      <c r="I66" s="60"/>
      <c r="J66" s="47">
        <f t="shared" si="3"/>
        <v>0</v>
      </c>
      <c r="K66" s="48">
        <f t="shared" si="4"/>
        <v>0</v>
      </c>
      <c r="L66" s="48">
        <f t="shared" si="5"/>
        <v>0</v>
      </c>
    </row>
    <row r="67" spans="1:12" ht="13.5" thickBot="1">
      <c r="A67" s="43"/>
      <c r="B67" s="80" t="s">
        <v>12</v>
      </c>
      <c r="C67" s="81" t="s">
        <v>104</v>
      </c>
      <c r="D67" s="55"/>
      <c r="E67" s="87"/>
      <c r="F67" s="87"/>
      <c r="G67" s="55"/>
      <c r="H67" s="55"/>
      <c r="I67" s="55"/>
      <c r="J67" s="47">
        <f t="shared" si="3"/>
        <v>0</v>
      </c>
      <c r="K67" s="48">
        <f t="shared" si="4"/>
        <v>0</v>
      </c>
      <c r="L67" s="48">
        <f t="shared" si="5"/>
        <v>0</v>
      </c>
    </row>
    <row r="68" spans="1:12" ht="13.5" thickBot="1">
      <c r="A68" s="43"/>
      <c r="B68" s="80" t="s">
        <v>13</v>
      </c>
      <c r="C68" s="81" t="s">
        <v>105</v>
      </c>
      <c r="D68" s="60"/>
      <c r="E68" s="86"/>
      <c r="F68" s="86"/>
      <c r="G68" s="60"/>
      <c r="H68" s="60"/>
      <c r="I68" s="60"/>
      <c r="J68" s="47">
        <f t="shared" si="3"/>
        <v>0</v>
      </c>
      <c r="K68" s="48">
        <f t="shared" si="4"/>
        <v>0</v>
      </c>
      <c r="L68" s="48">
        <f t="shared" si="5"/>
        <v>0</v>
      </c>
    </row>
    <row r="69" spans="1:12" ht="13.5" thickBot="1">
      <c r="A69" s="43"/>
      <c r="B69" s="80" t="s">
        <v>14</v>
      </c>
      <c r="C69" s="81" t="s">
        <v>4</v>
      </c>
      <c r="D69" s="55"/>
      <c r="E69" s="87"/>
      <c r="F69" s="87"/>
      <c r="G69" s="60"/>
      <c r="H69" s="60"/>
      <c r="I69" s="60"/>
      <c r="J69" s="47">
        <f t="shared" si="3"/>
        <v>0</v>
      </c>
      <c r="K69" s="48">
        <f t="shared" si="4"/>
        <v>0</v>
      </c>
      <c r="L69" s="48">
        <f t="shared" si="5"/>
        <v>0</v>
      </c>
    </row>
    <row r="70" spans="1:12" ht="15" customHeight="1" thickBot="1">
      <c r="A70" s="43"/>
      <c r="B70" s="80" t="s">
        <v>15</v>
      </c>
      <c r="C70" s="81" t="s">
        <v>9</v>
      </c>
      <c r="D70" s="55"/>
      <c r="E70" s="87"/>
      <c r="F70" s="87"/>
      <c r="G70" s="60"/>
      <c r="H70" s="60"/>
      <c r="I70" s="60"/>
      <c r="J70" s="47">
        <f t="shared" si="3"/>
        <v>0</v>
      </c>
      <c r="K70" s="48">
        <f t="shared" si="4"/>
        <v>0</v>
      </c>
      <c r="L70" s="48">
        <f t="shared" si="5"/>
        <v>0</v>
      </c>
    </row>
    <row r="71" spans="1:12" ht="24.75" customHeight="1" thickBot="1">
      <c r="A71" s="62" t="s">
        <v>32</v>
      </c>
      <c r="B71" s="63" t="s">
        <v>34</v>
      </c>
      <c r="C71" s="64"/>
      <c r="D71" s="60"/>
      <c r="E71" s="86"/>
      <c r="F71" s="86"/>
      <c r="G71" s="60">
        <v>19946</v>
      </c>
      <c r="H71" s="60">
        <v>20033</v>
      </c>
      <c r="I71" s="60">
        <v>10291</v>
      </c>
      <c r="J71" s="47">
        <f t="shared" si="3"/>
        <v>19946</v>
      </c>
      <c r="K71" s="48">
        <f t="shared" si="4"/>
        <v>20033</v>
      </c>
      <c r="L71" s="48">
        <f t="shared" si="5"/>
        <v>10291</v>
      </c>
    </row>
    <row r="72" spans="1:12" ht="13.5" thickBot="1">
      <c r="A72" s="62" t="s">
        <v>35</v>
      </c>
      <c r="B72" s="82" t="s">
        <v>36</v>
      </c>
      <c r="C72" s="83"/>
      <c r="D72" s="60">
        <v>13920</v>
      </c>
      <c r="E72" s="86">
        <v>13920</v>
      </c>
      <c r="F72" s="86">
        <v>13920</v>
      </c>
      <c r="G72" s="60">
        <v>20826</v>
      </c>
      <c r="H72" s="60">
        <v>20913</v>
      </c>
      <c r="I72" s="60">
        <v>11171</v>
      </c>
      <c r="J72" s="47">
        <f t="shared" si="3"/>
        <v>34746</v>
      </c>
      <c r="K72" s="48">
        <f t="shared" si="4"/>
        <v>34833</v>
      </c>
      <c r="L72" s="48">
        <f t="shared" si="5"/>
        <v>25091</v>
      </c>
    </row>
    <row r="73" spans="1:12" ht="13.5" thickBot="1">
      <c r="A73" s="62"/>
      <c r="B73" s="89" t="s">
        <v>116</v>
      </c>
      <c r="C73" s="90"/>
      <c r="D73" s="60"/>
      <c r="E73" s="86"/>
      <c r="F73" s="86"/>
      <c r="G73" s="60"/>
      <c r="H73" s="60"/>
      <c r="I73" s="60"/>
      <c r="J73" s="47">
        <f t="shared" si="3"/>
        <v>0</v>
      </c>
      <c r="K73" s="48">
        <f t="shared" si="4"/>
        <v>0</v>
      </c>
      <c r="L73" s="48">
        <f t="shared" si="5"/>
        <v>0</v>
      </c>
    </row>
    <row r="74" spans="1:12" ht="13.5" thickBot="1">
      <c r="A74" s="43" t="s">
        <v>52</v>
      </c>
      <c r="B74" s="73" t="s">
        <v>5</v>
      </c>
      <c r="C74" s="74"/>
      <c r="D74" s="60"/>
      <c r="E74" s="86"/>
      <c r="F74" s="86"/>
      <c r="G74" s="60"/>
      <c r="H74" s="60"/>
      <c r="I74" s="60"/>
      <c r="J74" s="47">
        <f t="shared" si="3"/>
        <v>0</v>
      </c>
      <c r="K74" s="48">
        <f t="shared" si="4"/>
        <v>0</v>
      </c>
      <c r="L74" s="48">
        <f t="shared" si="5"/>
        <v>0</v>
      </c>
    </row>
    <row r="75" spans="1:12" ht="13.5" thickBot="1">
      <c r="A75" s="43" t="s">
        <v>53</v>
      </c>
      <c r="B75" s="73" t="s">
        <v>37</v>
      </c>
      <c r="C75" s="74"/>
      <c r="D75" s="55"/>
      <c r="E75" s="87"/>
      <c r="F75" s="87"/>
      <c r="G75" s="55"/>
      <c r="H75" s="55"/>
      <c r="I75" s="55"/>
      <c r="J75" s="47">
        <f t="shared" si="3"/>
        <v>0</v>
      </c>
      <c r="K75" s="48">
        <f t="shared" si="4"/>
        <v>0</v>
      </c>
      <c r="L75" s="48">
        <f t="shared" si="5"/>
        <v>0</v>
      </c>
    </row>
    <row r="76" spans="1:12" ht="13.5" thickBot="1">
      <c r="A76" s="43"/>
      <c r="B76" s="80" t="s">
        <v>12</v>
      </c>
      <c r="C76" s="81" t="s">
        <v>6</v>
      </c>
      <c r="D76" s="55"/>
      <c r="E76" s="87"/>
      <c r="F76" s="87"/>
      <c r="G76" s="55"/>
      <c r="H76" s="55"/>
      <c r="I76" s="55"/>
      <c r="J76" s="47">
        <f t="shared" si="3"/>
        <v>0</v>
      </c>
      <c r="K76" s="48">
        <f t="shared" si="4"/>
        <v>0</v>
      </c>
      <c r="L76" s="48">
        <f t="shared" si="5"/>
        <v>0</v>
      </c>
    </row>
    <row r="77" spans="1:12" ht="13.5" thickBot="1">
      <c r="A77" s="43"/>
      <c r="B77" s="80" t="s">
        <v>13</v>
      </c>
      <c r="C77" s="81" t="s">
        <v>7</v>
      </c>
      <c r="D77" s="55"/>
      <c r="E77" s="87"/>
      <c r="F77" s="87"/>
      <c r="G77" s="55"/>
      <c r="H77" s="55"/>
      <c r="I77" s="55"/>
      <c r="J77" s="47">
        <f t="shared" si="3"/>
        <v>0</v>
      </c>
      <c r="K77" s="48">
        <f t="shared" si="4"/>
        <v>0</v>
      </c>
      <c r="L77" s="48">
        <f t="shared" si="5"/>
        <v>0</v>
      </c>
    </row>
    <row r="78" spans="1:12" ht="13.5" thickBot="1">
      <c r="A78" s="43"/>
      <c r="B78" s="80" t="s">
        <v>14</v>
      </c>
      <c r="C78" s="81" t="s">
        <v>106</v>
      </c>
      <c r="D78" s="55"/>
      <c r="E78" s="87"/>
      <c r="F78" s="87"/>
      <c r="G78" s="55"/>
      <c r="H78" s="55"/>
      <c r="I78" s="55"/>
      <c r="J78" s="47">
        <f t="shared" si="3"/>
        <v>0</v>
      </c>
      <c r="K78" s="48">
        <f t="shared" si="4"/>
        <v>0</v>
      </c>
      <c r="L78" s="48">
        <f t="shared" si="5"/>
        <v>0</v>
      </c>
    </row>
    <row r="79" spans="1:12" ht="13.5" thickBot="1">
      <c r="A79" s="62" t="s">
        <v>38</v>
      </c>
      <c r="B79" s="82" t="s">
        <v>39</v>
      </c>
      <c r="C79" s="83"/>
      <c r="D79" s="60">
        <v>19946</v>
      </c>
      <c r="E79" s="86">
        <v>20033</v>
      </c>
      <c r="F79" s="86">
        <v>10291</v>
      </c>
      <c r="G79" s="60"/>
      <c r="H79" s="60"/>
      <c r="I79" s="60"/>
      <c r="J79" s="47">
        <f t="shared" si="3"/>
        <v>19946</v>
      </c>
      <c r="K79" s="48">
        <f t="shared" si="4"/>
        <v>20033</v>
      </c>
      <c r="L79" s="48">
        <f t="shared" si="5"/>
        <v>10291</v>
      </c>
    </row>
    <row r="80" spans="1:12" ht="13.5" thickBot="1">
      <c r="A80" s="62"/>
      <c r="B80" s="89" t="s">
        <v>111</v>
      </c>
      <c r="C80" s="90" t="s">
        <v>112</v>
      </c>
      <c r="D80" s="60">
        <v>19946</v>
      </c>
      <c r="E80" s="86">
        <v>20033</v>
      </c>
      <c r="F80" s="86">
        <v>10291</v>
      </c>
      <c r="G80" s="60"/>
      <c r="H80" s="60"/>
      <c r="I80" s="60"/>
      <c r="J80" s="47">
        <f t="shared" si="3"/>
        <v>19946</v>
      </c>
      <c r="K80" s="48">
        <f t="shared" si="4"/>
        <v>20033</v>
      </c>
      <c r="L80" s="48">
        <f t="shared" si="5"/>
        <v>10291</v>
      </c>
    </row>
    <row r="81" spans="1:12" ht="13.5" thickBot="1">
      <c r="A81" s="62" t="s">
        <v>68</v>
      </c>
      <c r="B81" s="82" t="s">
        <v>128</v>
      </c>
      <c r="C81" s="83"/>
      <c r="D81" s="91">
        <f>D27+D79</f>
        <v>248439</v>
      </c>
      <c r="E81" s="91">
        <f>E27+E79</f>
        <v>257389</v>
      </c>
      <c r="F81" s="92">
        <f>F59+F79</f>
        <v>132389</v>
      </c>
      <c r="G81" s="91">
        <v>20826</v>
      </c>
      <c r="H81" s="91">
        <v>20913</v>
      </c>
      <c r="I81" s="91">
        <v>10939</v>
      </c>
      <c r="J81" s="91">
        <f>J27+J79</f>
        <v>269265</v>
      </c>
      <c r="K81" s="91">
        <f>K27+K79</f>
        <v>278302</v>
      </c>
      <c r="L81" s="91">
        <f>L27+L79</f>
        <v>129937</v>
      </c>
    </row>
    <row r="82" spans="1:12" ht="13.5" thickBot="1">
      <c r="A82" s="93" t="s">
        <v>69</v>
      </c>
      <c r="B82" s="94" t="s">
        <v>127</v>
      </c>
      <c r="C82" s="95"/>
      <c r="D82" s="91">
        <f>D59+D72</f>
        <v>248439</v>
      </c>
      <c r="E82" s="91">
        <f>E59+E72</f>
        <v>257389</v>
      </c>
      <c r="F82" s="92">
        <f>F27+F72</f>
        <v>122627</v>
      </c>
      <c r="G82" s="91">
        <v>20826</v>
      </c>
      <c r="H82" s="91">
        <v>20913</v>
      </c>
      <c r="I82" s="91">
        <v>11171</v>
      </c>
      <c r="J82" s="91">
        <f>J59+J72</f>
        <v>269265</v>
      </c>
      <c r="K82" s="91">
        <f>K59+K72</f>
        <v>278302</v>
      </c>
      <c r="L82" s="91">
        <f>L59+L72</f>
        <v>147189</v>
      </c>
    </row>
  </sheetData>
  <mergeCells count="56">
    <mergeCell ref="A1:J1"/>
    <mergeCell ref="A2:J2"/>
    <mergeCell ref="A3:J3"/>
    <mergeCell ref="A4:J4"/>
    <mergeCell ref="A5:J5"/>
    <mergeCell ref="A6:A8"/>
    <mergeCell ref="B6:C8"/>
    <mergeCell ref="D6:F7"/>
    <mergeCell ref="G6:I7"/>
    <mergeCell ref="J6:L7"/>
    <mergeCell ref="B10:C10"/>
    <mergeCell ref="B11:C11"/>
    <mergeCell ref="G9:H9"/>
    <mergeCell ref="D9:E9"/>
    <mergeCell ref="B12:C12"/>
    <mergeCell ref="B13:C13"/>
    <mergeCell ref="B14:C14"/>
    <mergeCell ref="B15:C15"/>
    <mergeCell ref="B16:C16"/>
    <mergeCell ref="B17:C17"/>
    <mergeCell ref="B82:C82"/>
    <mergeCell ref="B18:C18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9:C49"/>
    <mergeCell ref="B52:C52"/>
    <mergeCell ref="B30:C30"/>
    <mergeCell ref="B31:C31"/>
    <mergeCell ref="B35:C35"/>
    <mergeCell ref="B39:C39"/>
    <mergeCell ref="B60:C60"/>
    <mergeCell ref="B61:C61"/>
    <mergeCell ref="B64:C64"/>
    <mergeCell ref="B65:C65"/>
    <mergeCell ref="B56:C56"/>
    <mergeCell ref="B57:C57"/>
    <mergeCell ref="J9:K9"/>
    <mergeCell ref="B75:C75"/>
    <mergeCell ref="B58:C58"/>
    <mergeCell ref="B59:C59"/>
    <mergeCell ref="B44:C44"/>
    <mergeCell ref="B45:C45"/>
    <mergeCell ref="B66:C66"/>
    <mergeCell ref="B71:C71"/>
    <mergeCell ref="B79:C79"/>
    <mergeCell ref="B81:C81"/>
    <mergeCell ref="B72:C72"/>
    <mergeCell ref="B74:C7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</dc:creator>
  <cp:keywords/>
  <dc:description/>
  <cp:lastModifiedBy>TC</cp:lastModifiedBy>
  <cp:lastPrinted>2014-09-15T09:31:43Z</cp:lastPrinted>
  <dcterms:created xsi:type="dcterms:W3CDTF">2014-04-28T06:50:33Z</dcterms:created>
  <dcterms:modified xsi:type="dcterms:W3CDTF">2014-09-15T11:00:49Z</dcterms:modified>
  <cp:category/>
  <cp:version/>
  <cp:contentType/>
  <cp:contentStatus/>
</cp:coreProperties>
</file>