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1. sz. mell" sheetId="1" r:id="rId1"/>
  </sheets>
  <definedNames>
    <definedName name="_xlnm.Print_Titles" localSheetId="0">'9.2.1.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39" i="1"/>
  <c r="C38" i="1" s="1"/>
  <c r="C31" i="1"/>
  <c r="C26" i="1"/>
  <c r="C23" i="1"/>
  <c r="C20" i="1"/>
  <c r="C14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<sst xmlns="http://schemas.openxmlformats.org/spreadsheetml/2006/main" count="112" uniqueCount="97">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</sst>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tabSelected="1" view="pageLayout" topLeftCell="B1" zoomScaleNormal="115" workbookViewId="0">
      <selection activeCell="C3" sqref="C3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2118940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54419</f>
        <v>54419</v>
      </c>
    </row>
    <row r="12" spans="1:3" s="28" customFormat="1" ht="12" customHeight="1" x14ac:dyDescent="0.2">
      <c r="A12" s="32" t="s">
        <v>21</v>
      </c>
      <c r="B12" s="33" t="s">
        <v>22</v>
      </c>
      <c r="C12" s="35"/>
    </row>
    <row r="13" spans="1:3" s="28" customFormat="1" ht="12" customHeight="1" x14ac:dyDescent="0.2">
      <c r="A13" s="32" t="s">
        <v>23</v>
      </c>
      <c r="B13" s="33" t="s">
        <v>24</v>
      </c>
      <c r="C13" s="35"/>
    </row>
    <row r="14" spans="1:3" s="28" customFormat="1" ht="12" customHeight="1" x14ac:dyDescent="0.2">
      <c r="A14" s="32" t="s">
        <v>25</v>
      </c>
      <c r="B14" s="33" t="s">
        <v>26</v>
      </c>
      <c r="C14" s="35">
        <f>335178+100612+14693</f>
        <v>450483</v>
      </c>
    </row>
    <row r="15" spans="1:3" s="28" customFormat="1" ht="12" customHeight="1" x14ac:dyDescent="0.2">
      <c r="A15" s="32" t="s">
        <v>27</v>
      </c>
      <c r="B15" s="36" t="s">
        <v>28</v>
      </c>
      <c r="C15" s="37"/>
    </row>
    <row r="16" spans="1:3" s="28" customFormat="1" ht="12" customHeight="1" x14ac:dyDescent="0.2">
      <c r="A16" s="32" t="s">
        <v>29</v>
      </c>
      <c r="B16" s="33" t="s">
        <v>30</v>
      </c>
      <c r="C16" s="38"/>
    </row>
    <row r="17" spans="1:3" s="39" customFormat="1" ht="12" customHeight="1" x14ac:dyDescent="0.2">
      <c r="A17" s="32" t="s">
        <v>31</v>
      </c>
      <c r="B17" s="33" t="s">
        <v>32</v>
      </c>
      <c r="C17" s="34"/>
    </row>
    <row r="18" spans="1:3" s="39" customFormat="1" ht="12" customHeight="1" x14ac:dyDescent="0.2">
      <c r="A18" s="32" t="s">
        <v>33</v>
      </c>
      <c r="B18" s="33" t="s">
        <v>34</v>
      </c>
      <c r="C18" s="40"/>
    </row>
    <row r="19" spans="1:3" s="39" customFormat="1" ht="12" customHeight="1" thickBot="1" x14ac:dyDescent="0.25">
      <c r="A19" s="32" t="s">
        <v>35</v>
      </c>
      <c r="B19" s="36" t="s">
        <v>36</v>
      </c>
      <c r="C19" s="40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6325499</v>
      </c>
    </row>
    <row r="21" spans="1:3" s="39" customFormat="1" ht="12" customHeight="1" x14ac:dyDescent="0.2">
      <c r="A21" s="32" t="s">
        <v>39</v>
      </c>
      <c r="B21" s="41" t="s">
        <v>40</v>
      </c>
      <c r="C21" s="34"/>
    </row>
    <row r="22" spans="1:3" s="39" customFormat="1" ht="12" customHeight="1" x14ac:dyDescent="0.2">
      <c r="A22" s="32" t="s">
        <v>41</v>
      </c>
      <c r="B22" s="33" t="s">
        <v>42</v>
      </c>
      <c r="C22" s="35"/>
    </row>
    <row r="23" spans="1:3" s="39" customFormat="1" ht="12" customHeight="1" x14ac:dyDescent="0.2">
      <c r="A23" s="32" t="s">
        <v>43</v>
      </c>
      <c r="B23" s="33" t="s">
        <v>44</v>
      </c>
      <c r="C23" s="37">
        <f>2885193-99139+3539445</f>
        <v>6325499</v>
      </c>
    </row>
    <row r="24" spans="1:3" s="39" customFormat="1" ht="12" customHeight="1" thickBot="1" x14ac:dyDescent="0.25">
      <c r="A24" s="32" t="s">
        <v>45</v>
      </c>
      <c r="B24" s="33" t="s">
        <v>46</v>
      </c>
      <c r="C24" s="35"/>
    </row>
    <row r="25" spans="1:3" s="39" customFormat="1" ht="12" customHeight="1" thickBot="1" x14ac:dyDescent="0.25">
      <c r="A25" s="42" t="s">
        <v>47</v>
      </c>
      <c r="B25" s="43" t="s">
        <v>48</v>
      </c>
      <c r="C25" s="44"/>
    </row>
    <row r="26" spans="1:3" s="39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9" customFormat="1" ht="12" customHeight="1" x14ac:dyDescent="0.2">
      <c r="A27" s="45" t="s">
        <v>51</v>
      </c>
      <c r="B27" s="46" t="s">
        <v>52</v>
      </c>
      <c r="C27" s="47"/>
    </row>
    <row r="28" spans="1:3" s="39" customFormat="1" ht="12" customHeight="1" x14ac:dyDescent="0.2">
      <c r="A28" s="45" t="s">
        <v>53</v>
      </c>
      <c r="B28" s="46" t="s">
        <v>42</v>
      </c>
      <c r="C28" s="34"/>
    </row>
    <row r="29" spans="1:3" s="39" customFormat="1" ht="12" customHeight="1" x14ac:dyDescent="0.2">
      <c r="A29" s="45" t="s">
        <v>54</v>
      </c>
      <c r="B29" s="48" t="s">
        <v>55</v>
      </c>
      <c r="C29" s="34"/>
    </row>
    <row r="30" spans="1:3" s="39" customFormat="1" ht="12" customHeight="1" thickBot="1" x14ac:dyDescent="0.25">
      <c r="A30" s="32" t="s">
        <v>56</v>
      </c>
      <c r="B30" s="49" t="s">
        <v>57</v>
      </c>
      <c r="C30" s="50"/>
    </row>
    <row r="31" spans="1:3" s="39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9" customFormat="1" ht="12" customHeight="1" x14ac:dyDescent="0.2">
      <c r="A32" s="45" t="s">
        <v>60</v>
      </c>
      <c r="B32" s="46" t="s">
        <v>61</v>
      </c>
      <c r="C32" s="47"/>
    </row>
    <row r="33" spans="1:3" s="39" customFormat="1" ht="12" customHeight="1" x14ac:dyDescent="0.2">
      <c r="A33" s="45" t="s">
        <v>62</v>
      </c>
      <c r="B33" s="48" t="s">
        <v>63</v>
      </c>
      <c r="C33" s="51"/>
    </row>
    <row r="34" spans="1:3" s="39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8444439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5422578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829764+91982</f>
        <v>921746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9" customFormat="1" ht="12" customHeight="1" thickBot="1" x14ac:dyDescent="0.25">
      <c r="A41" s="32" t="s">
        <v>78</v>
      </c>
      <c r="B41" s="49" t="s">
        <v>79</v>
      </c>
      <c r="C41" s="55">
        <v>4500832</v>
      </c>
    </row>
    <row r="42" spans="1:3" s="39" customFormat="1" ht="15" customHeight="1" thickBot="1" x14ac:dyDescent="0.25">
      <c r="A42" s="54" t="s">
        <v>80</v>
      </c>
      <c r="B42" s="56" t="s">
        <v>81</v>
      </c>
      <c r="C42" s="57">
        <f>+C37+C38</f>
        <v>13867017</v>
      </c>
    </row>
    <row r="43" spans="1:3" s="39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2" t="s">
        <v>13</v>
      </c>
      <c r="B46" s="43" t="s">
        <v>83</v>
      </c>
      <c r="C46" s="27">
        <f>SUM(C47:C51)</f>
        <v>13637017</v>
      </c>
    </row>
    <row r="47" spans="1:3" ht="12" customHeight="1" x14ac:dyDescent="0.2">
      <c r="A47" s="32" t="s">
        <v>15</v>
      </c>
      <c r="B47" s="41" t="s">
        <v>84</v>
      </c>
      <c r="C47" s="67">
        <f>935085+4069918+2081772+77916+4872+2442000</f>
        <v>9611563</v>
      </c>
    </row>
    <row r="48" spans="1:3" ht="12" customHeight="1" x14ac:dyDescent="0.2">
      <c r="A48" s="32" t="s">
        <v>17</v>
      </c>
      <c r="B48" s="33" t="s">
        <v>85</v>
      </c>
      <c r="C48" s="37">
        <f>133681+815187+436333+15194+8291+461459</f>
        <v>1870145</v>
      </c>
    </row>
    <row r="49" spans="1:3" ht="12" customHeight="1" x14ac:dyDescent="0.2">
      <c r="A49" s="32" t="s">
        <v>19</v>
      </c>
      <c r="B49" s="33" t="s">
        <v>86</v>
      </c>
      <c r="C49" s="37">
        <f>150000+369027+635000+367088-1792+635986</f>
        <v>2155309</v>
      </c>
    </row>
    <row r="50" spans="1:3" ht="12" customHeight="1" x14ac:dyDescent="0.2">
      <c r="A50" s="32" t="s">
        <v>21</v>
      </c>
      <c r="B50" s="33" t="s">
        <v>87</v>
      </c>
      <c r="C50" s="35"/>
    </row>
    <row r="51" spans="1:3" ht="12" customHeight="1" thickBot="1" x14ac:dyDescent="0.25">
      <c r="A51" s="32" t="s">
        <v>23</v>
      </c>
      <c r="B51" s="33" t="s">
        <v>88</v>
      </c>
      <c r="C51" s="35"/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230000</v>
      </c>
    </row>
    <row r="53" spans="1:3" s="66" customFormat="1" ht="12" customHeight="1" x14ac:dyDescent="0.2">
      <c r="A53" s="32" t="s">
        <v>39</v>
      </c>
      <c r="B53" s="41" t="s">
        <v>90</v>
      </c>
      <c r="C53" s="47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35"/>
    </row>
    <row r="55" spans="1:3" ht="12" customHeight="1" x14ac:dyDescent="0.2">
      <c r="A55" s="32" t="s">
        <v>43</v>
      </c>
      <c r="B55" s="33" t="s">
        <v>92</v>
      </c>
      <c r="C55" s="35"/>
    </row>
    <row r="56" spans="1:3" ht="12" customHeight="1" thickBot="1" x14ac:dyDescent="0.25">
      <c r="A56" s="32" t="s">
        <v>45</v>
      </c>
      <c r="B56" s="33" t="s">
        <v>93</v>
      </c>
      <c r="C56" s="35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8" t="s">
        <v>95</v>
      </c>
      <c r="C58" s="69">
        <f>+C46+C52+C57</f>
        <v>13867017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 számú melléklet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2019-10-02T08:15:06Z</dcterms:created>
  <dcterms:modified xsi:type="dcterms:W3CDTF">2019-10-02T08:15:07Z</dcterms:modified>
</cp:coreProperties>
</file>