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beruházások felújítások" sheetId="1" r:id="rId1"/>
  </sheets>
  <definedNames>
    <definedName name="_xlnm.Print_Area" localSheetId="0">'beruházások felújítások'!$A$1:$I$96</definedName>
  </definedNames>
  <calcPr fullCalcOnLoad="1"/>
</workbook>
</file>

<file path=xl/sharedStrings.xml><?xml version="1.0" encoding="utf-8"?>
<sst xmlns="http://schemas.openxmlformats.org/spreadsheetml/2006/main" count="101" uniqueCount="96">
  <si>
    <t>Sárbogárd Város Önkormányzat 2019. évi költségvetése</t>
  </si>
  <si>
    <t>Beruházások és felújítások ( Ft)</t>
  </si>
  <si>
    <t>Rovat megnevezése</t>
  </si>
  <si>
    <t>Rovat-szám</t>
  </si>
  <si>
    <t>Városi Bölcsőde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</si>
  <si>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</si>
  <si>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</si>
  <si>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</si>
  <si>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</si>
  <si>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</si>
  <si>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Vagyonértékű jogok beszerzése</t>
  </si>
  <si>
    <t>Immateriális javak beszerzése, létesítése</t>
  </si>
  <si>
    <t>K61</t>
  </si>
  <si>
    <t>Temető kerítés építés</t>
  </si>
  <si>
    <t>Vízelvezetés (Esze T-Bajcsy- Dózsa u.)</t>
  </si>
  <si>
    <t xml:space="preserve">Járdák </t>
  </si>
  <si>
    <t>Sbg sporttelep bővítéséhez ingatlan vásárlás</t>
  </si>
  <si>
    <t>Huszár temető bővítéséhez ingatlan vásárlás</t>
  </si>
  <si>
    <t>Ady E. u. 164. 23 és a 24. iroda vásárlás</t>
  </si>
  <si>
    <t xml:space="preserve">TOP 4.3.1-00002 szociális városreheb. </t>
  </si>
  <si>
    <t>Ingatlan vásárlás Pusztaegres Petőfi S. u.  27.</t>
  </si>
  <si>
    <t>Ingatlan vásárlás 0545/11 hrsz.</t>
  </si>
  <si>
    <t>Ingatlan vásárlás Huszár temetőnél</t>
  </si>
  <si>
    <t>TOP 1.1.1-15-00012 iparterület fejlesztése</t>
  </si>
  <si>
    <t>TOP 2.1.1-15-00001 Jövőstart</t>
  </si>
  <si>
    <t>TOP 2.1.2-15-00008 Zöld város</t>
  </si>
  <si>
    <t xml:space="preserve">Ingatlanok beszerzése, létesítése </t>
  </si>
  <si>
    <t>K62</t>
  </si>
  <si>
    <t>Informatikai eszközök beszerzése, létesítése</t>
  </si>
  <si>
    <t>K63</t>
  </si>
  <si>
    <t>Fa homokozó</t>
  </si>
  <si>
    <t xml:space="preserve">Egyéb tárgyi eszközök beszerzése, létesítése </t>
  </si>
  <si>
    <t>fűnyíró vásárlás közfogl. Tám-ból</t>
  </si>
  <si>
    <t>Fonendoszkóp, szekrény  vásárlás V. háziorvosi körezet</t>
  </si>
  <si>
    <t>Fogászati eszközök</t>
  </si>
  <si>
    <t>TOP 5.2.1-15-00002 Társadalmi együttmükődés</t>
  </si>
  <si>
    <t>TOP 5.1.3-16-00011 Helyi identitás és kóhézió erősítése</t>
  </si>
  <si>
    <t>Vetőgép, talajmaró (start mg bevételből)</t>
  </si>
  <si>
    <t>láncfűrész, furó</t>
  </si>
  <si>
    <t>EFOP 1-2.11-16-00028 Esély a fiataloknak Sárbogárdon</t>
  </si>
  <si>
    <t>TOP -4.1.1-15-FE1-2016-00016 Egészségügyi fejéesztés</t>
  </si>
  <si>
    <t>Egyéb tárgyi eszközök beszerzése, létesítése csoportszoba kialakítás</t>
  </si>
  <si>
    <t>Frekvenciaváltó (Fejérvíz Zrt.)</t>
  </si>
  <si>
    <t>bútor, orvosi eszközök (VI. sz. háziorvosi és védönöi körzet)</t>
  </si>
  <si>
    <t xml:space="preserve">betonkeverő </t>
  </si>
  <si>
    <t>fénydekoráció</t>
  </si>
  <si>
    <t>riasztórendszer</t>
  </si>
  <si>
    <t>tűzhely</t>
  </si>
  <si>
    <t>gépkocsi</t>
  </si>
  <si>
    <t>Egyéb tárgyi eszközök beszerzése, létesítése</t>
  </si>
  <si>
    <t>K64</t>
  </si>
  <si>
    <t>Részesedések beszerzése</t>
  </si>
  <si>
    <t>K65</t>
  </si>
  <si>
    <t>Beruházási célú előzetesen felszámított általános forgalmi adó</t>
  </si>
  <si>
    <t>K67</t>
  </si>
  <si>
    <t xml:space="preserve">Beruházások </t>
  </si>
  <si>
    <t>K6</t>
  </si>
  <si>
    <t>önkormányzati lakások felújítása ( Bem 32., Ady 115., László u.1., Tűzér u 37.)</t>
  </si>
  <si>
    <t>Fenyő u. aszfaltozás</t>
  </si>
  <si>
    <t>EFOP 3.2.9-16-00002 Humán kapacitás fejlesztése</t>
  </si>
  <si>
    <t>TOP 3.2.1-16-00004 Sárszentmiklósi orvosi rendelú energetikai felújítása</t>
  </si>
  <si>
    <t>Sárszentmiklósi orvosi rendelő tetőfelűjítás</t>
  </si>
  <si>
    <t>TOP-7.1.1-16-H-ERFA-2018-00010 Műv.Ház felújítása</t>
  </si>
  <si>
    <t>Viziközmű rendszer felújítása (Fejérvíz Zrt.)</t>
  </si>
  <si>
    <t>Útfelújítások</t>
  </si>
  <si>
    <t>skate pálya felújítása</t>
  </si>
  <si>
    <t>Fűtőmű felújítása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</si>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</sst>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1"/>
      <name val="Calibri"/>
      <family val="2"/>
    </font>
    <font>
      <b/>
      <sz val="12"/>
      <name val="Bookman Old Style"/>
      <family val="1"/>
    </font>
    <font>
      <b/>
      <i/>
      <sz val="14"/>
      <name val="Georgia"/>
      <family val="1"/>
    </font>
    <font>
      <b/>
      <i/>
      <sz val="14"/>
      <name val="Arial"/>
      <family val="0"/>
    </font>
    <font>
      <b/>
      <i/>
      <sz val="18"/>
      <name val="Georgia"/>
      <family val="1"/>
    </font>
    <font>
      <sz val="9"/>
      <name val="Georgia"/>
      <family val="1"/>
    </font>
    <font>
      <b/>
      <i/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1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173" fontId="26" fillId="0" borderId="10" xfId="0" applyNumberFormat="1" applyFont="1" applyBorder="1" applyAlignment="1">
      <alignment/>
    </xf>
    <xf numFmtId="0" fontId="22" fillId="0" borderId="10" xfId="0" applyFont="1" applyFill="1" applyBorder="1" applyAlignment="1">
      <alignment horizontal="left" vertical="center" wrapText="1"/>
    </xf>
    <xf numFmtId="173" fontId="0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7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173" fontId="3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173" fontId="34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 wrapText="1"/>
    </xf>
    <xf numFmtId="0" fontId="27" fillId="25" borderId="0" xfId="0" applyFont="1" applyFill="1" applyBorder="1" applyAlignment="1">
      <alignment horizontal="left" vertical="center" wrapText="1"/>
    </xf>
    <xf numFmtId="0" fontId="22" fillId="25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43" t="s">
        <v>0</v>
      </c>
      <c r="B1" s="44"/>
      <c r="C1" s="44"/>
      <c r="D1" s="44"/>
      <c r="E1" s="44"/>
      <c r="F1" s="44"/>
      <c r="G1" s="44"/>
      <c r="H1" s="44"/>
    </row>
    <row r="2" spans="1:8" ht="26.25" customHeight="1">
      <c r="A2" s="45" t="s">
        <v>1</v>
      </c>
      <c r="B2" s="46"/>
      <c r="C2" s="46"/>
      <c r="D2" s="46"/>
      <c r="E2" s="46"/>
      <c r="F2" s="46"/>
      <c r="G2" s="46"/>
      <c r="H2" s="46"/>
    </row>
    <row r="4" spans="1:8" ht="45">
      <c r="A4" s="1" t="s">
        <v>2</v>
      </c>
      <c r="B4" s="2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4" t="s">
        <v>9</v>
      </c>
    </row>
    <row r="5" spans="1:8" ht="15" hidden="1">
      <c r="A5" s="5"/>
      <c r="B5" s="5"/>
      <c r="C5" s="5"/>
      <c r="D5" s="5"/>
      <c r="E5" s="5"/>
      <c r="F5" s="5"/>
      <c r="G5" s="5"/>
      <c r="H5" s="5"/>
    </row>
    <row r="6" spans="1:8" ht="15" hidden="1">
      <c r="A6" s="5"/>
      <c r="B6" s="5"/>
      <c r="C6" s="5"/>
      <c r="D6" s="5"/>
      <c r="E6" s="5"/>
      <c r="F6" s="5"/>
      <c r="G6" s="5"/>
      <c r="H6" s="5"/>
    </row>
    <row r="7" spans="1:8" ht="15" hidden="1">
      <c r="A7" s="5"/>
      <c r="B7" s="5"/>
      <c r="C7" s="5"/>
      <c r="D7" s="5"/>
      <c r="E7" s="5"/>
      <c r="F7" s="5"/>
      <c r="G7" s="5"/>
      <c r="H7" s="5"/>
    </row>
    <row r="8" spans="1:8" ht="15" hidden="1">
      <c r="A8" s="5"/>
      <c r="B8" s="5"/>
      <c r="C8" s="5"/>
      <c r="D8" s="5"/>
      <c r="E8" s="5"/>
      <c r="F8" s="5"/>
      <c r="G8" s="5"/>
      <c r="H8" s="5"/>
    </row>
    <row r="9" spans="1:8" ht="15.75">
      <c r="A9" s="6" t="s">
        <v>10</v>
      </c>
      <c r="B9" s="5"/>
      <c r="C9" s="7"/>
      <c r="D9" s="7"/>
      <c r="E9" s="7"/>
      <c r="F9" s="7">
        <v>500000</v>
      </c>
      <c r="G9" s="7"/>
      <c r="H9" s="7">
        <f>SUM(C9:G9)</f>
        <v>500000</v>
      </c>
    </row>
    <row r="10" spans="1:8" s="11" customFormat="1" ht="15">
      <c r="A10" s="8" t="s">
        <v>11</v>
      </c>
      <c r="B10" s="9" t="s">
        <v>12</v>
      </c>
      <c r="C10" s="10"/>
      <c r="D10" s="10"/>
      <c r="E10" s="10"/>
      <c r="F10" s="10">
        <f>SUM(F9)</f>
        <v>500000</v>
      </c>
      <c r="G10" s="10"/>
      <c r="H10" s="10">
        <f aca="true" t="shared" si="0" ref="H10:H28">SUM(C10:G10)</f>
        <v>500000</v>
      </c>
    </row>
    <row r="11" spans="1:8" ht="15" hidden="1">
      <c r="A11" s="12"/>
      <c r="B11" s="13"/>
      <c r="C11" s="7"/>
      <c r="D11" s="7"/>
      <c r="E11" s="7"/>
      <c r="F11" s="7"/>
      <c r="G11" s="7"/>
      <c r="H11" s="7">
        <f t="shared" si="0"/>
        <v>0</v>
      </c>
    </row>
    <row r="12" spans="1:8" ht="15" hidden="1">
      <c r="A12" s="12"/>
      <c r="B12" s="13"/>
      <c r="C12" s="7"/>
      <c r="D12" s="7"/>
      <c r="E12" s="7"/>
      <c r="F12" s="7"/>
      <c r="G12" s="7"/>
      <c r="H12" s="7">
        <f t="shared" si="0"/>
        <v>0</v>
      </c>
    </row>
    <row r="13" spans="1:8" ht="15" hidden="1">
      <c r="A13" s="12"/>
      <c r="B13" s="13"/>
      <c r="C13" s="7"/>
      <c r="D13" s="7"/>
      <c r="E13" s="7"/>
      <c r="F13" s="7"/>
      <c r="G13" s="7"/>
      <c r="H13" s="7">
        <f t="shared" si="0"/>
        <v>0</v>
      </c>
    </row>
    <row r="14" spans="1:8" ht="15" hidden="1">
      <c r="A14" s="12"/>
      <c r="B14" s="13"/>
      <c r="C14" s="7"/>
      <c r="D14" s="7"/>
      <c r="E14" s="7"/>
      <c r="F14" s="7"/>
      <c r="G14" s="7"/>
      <c r="H14" s="7">
        <f t="shared" si="0"/>
        <v>0</v>
      </c>
    </row>
    <row r="15" spans="1:8" ht="15">
      <c r="A15" s="14" t="s">
        <v>13</v>
      </c>
      <c r="B15" s="13"/>
      <c r="C15" s="7"/>
      <c r="D15" s="7"/>
      <c r="E15" s="7"/>
      <c r="F15" s="7"/>
      <c r="G15" s="15">
        <v>1570000</v>
      </c>
      <c r="H15" s="7">
        <f t="shared" si="0"/>
        <v>1570000</v>
      </c>
    </row>
    <row r="16" spans="1:8" ht="15">
      <c r="A16" s="14" t="s">
        <v>14</v>
      </c>
      <c r="B16" s="13"/>
      <c r="C16" s="7"/>
      <c r="D16" s="7"/>
      <c r="E16" s="7"/>
      <c r="F16" s="7"/>
      <c r="G16" s="15">
        <v>1181102</v>
      </c>
      <c r="H16" s="7">
        <f t="shared" si="0"/>
        <v>1181102</v>
      </c>
    </row>
    <row r="17" spans="1:8" ht="15">
      <c r="A17" s="14" t="s">
        <v>15</v>
      </c>
      <c r="B17" s="13"/>
      <c r="C17" s="7"/>
      <c r="D17" s="7"/>
      <c r="E17" s="7"/>
      <c r="F17" s="7"/>
      <c r="G17" s="15">
        <v>1915539</v>
      </c>
      <c r="H17" s="7">
        <f t="shared" si="0"/>
        <v>1915539</v>
      </c>
    </row>
    <row r="18" spans="1:8" ht="15">
      <c r="A18" s="14" t="s">
        <v>16</v>
      </c>
      <c r="B18" s="13"/>
      <c r="C18" s="7"/>
      <c r="D18" s="7"/>
      <c r="E18" s="7"/>
      <c r="F18" s="7"/>
      <c r="G18" s="15">
        <v>5000000</v>
      </c>
      <c r="H18" s="7">
        <f t="shared" si="0"/>
        <v>5000000</v>
      </c>
    </row>
    <row r="19" spans="1:8" ht="15">
      <c r="A19" s="14" t="s">
        <v>17</v>
      </c>
      <c r="B19" s="13"/>
      <c r="C19" s="7"/>
      <c r="D19" s="7"/>
      <c r="E19" s="7"/>
      <c r="F19" s="7"/>
      <c r="G19" s="15">
        <v>1000000</v>
      </c>
      <c r="H19" s="7">
        <f t="shared" si="0"/>
        <v>1000000</v>
      </c>
    </row>
    <row r="20" spans="1:8" ht="15">
      <c r="A20" s="14" t="s">
        <v>18</v>
      </c>
      <c r="B20" s="13"/>
      <c r="C20" s="7"/>
      <c r="D20" s="7"/>
      <c r="E20" s="7"/>
      <c r="F20" s="7"/>
      <c r="G20" s="15">
        <v>4500000</v>
      </c>
      <c r="H20" s="7">
        <f t="shared" si="0"/>
        <v>4500000</v>
      </c>
    </row>
    <row r="21" spans="1:8" ht="15">
      <c r="A21" s="14" t="s">
        <v>19</v>
      </c>
      <c r="B21" s="13"/>
      <c r="C21" s="7"/>
      <c r="D21" s="7"/>
      <c r="E21" s="7"/>
      <c r="F21" s="7"/>
      <c r="G21" s="15">
        <v>154662520</v>
      </c>
      <c r="H21" s="7">
        <f t="shared" si="0"/>
        <v>154662520</v>
      </c>
    </row>
    <row r="22" spans="1:8" ht="15">
      <c r="A22" s="14" t="s">
        <v>20</v>
      </c>
      <c r="B22" s="13"/>
      <c r="C22" s="7"/>
      <c r="D22" s="7"/>
      <c r="E22" s="7"/>
      <c r="F22" s="7"/>
      <c r="G22" s="15">
        <v>700000</v>
      </c>
      <c r="H22" s="7">
        <f t="shared" si="0"/>
        <v>700000</v>
      </c>
    </row>
    <row r="23" spans="1:8" ht="15">
      <c r="A23" s="14" t="s">
        <v>21</v>
      </c>
      <c r="B23" s="13"/>
      <c r="C23" s="7"/>
      <c r="D23" s="7"/>
      <c r="E23" s="7"/>
      <c r="F23" s="7"/>
      <c r="G23" s="15">
        <v>3750000</v>
      </c>
      <c r="H23" s="7">
        <f t="shared" si="0"/>
        <v>3750000</v>
      </c>
    </row>
    <row r="24" spans="1:8" ht="15">
      <c r="A24" s="14" t="s">
        <v>22</v>
      </c>
      <c r="B24" s="13"/>
      <c r="C24" s="7"/>
      <c r="D24" s="7"/>
      <c r="E24" s="7"/>
      <c r="F24" s="7"/>
      <c r="G24" s="15">
        <v>650000</v>
      </c>
      <c r="H24" s="7">
        <f t="shared" si="0"/>
        <v>650000</v>
      </c>
    </row>
    <row r="25" spans="1:8" ht="15">
      <c r="A25" s="14" t="s">
        <v>23</v>
      </c>
      <c r="B25" s="13"/>
      <c r="C25" s="7"/>
      <c r="D25" s="7"/>
      <c r="E25" s="7"/>
      <c r="F25" s="7"/>
      <c r="G25" s="15">
        <v>366749180</v>
      </c>
      <c r="H25" s="7">
        <f t="shared" si="0"/>
        <v>366749180</v>
      </c>
    </row>
    <row r="26" spans="1:8" ht="15">
      <c r="A26" s="14" t="s">
        <v>24</v>
      </c>
      <c r="B26" s="13"/>
      <c r="C26" s="7"/>
      <c r="D26" s="7"/>
      <c r="E26" s="7"/>
      <c r="F26" s="7"/>
      <c r="G26" s="15">
        <v>221675621</v>
      </c>
      <c r="H26" s="7">
        <f t="shared" si="0"/>
        <v>221675621</v>
      </c>
    </row>
    <row r="27" spans="1:8" ht="15">
      <c r="A27" s="14" t="s">
        <v>25</v>
      </c>
      <c r="B27" s="13"/>
      <c r="C27" s="7"/>
      <c r="D27" s="7"/>
      <c r="E27" s="7"/>
      <c r="F27" s="7"/>
      <c r="G27" s="15">
        <v>325298449</v>
      </c>
      <c r="H27" s="7">
        <f t="shared" si="0"/>
        <v>325298449</v>
      </c>
    </row>
    <row r="28" spans="1:8" s="11" customFormat="1" ht="15">
      <c r="A28" s="8" t="s">
        <v>26</v>
      </c>
      <c r="B28" s="9" t="s">
        <v>27</v>
      </c>
      <c r="C28" s="10"/>
      <c r="D28" s="10"/>
      <c r="E28" s="10"/>
      <c r="F28" s="10"/>
      <c r="G28" s="10">
        <f>SUM(G15:G27)</f>
        <v>1088652411</v>
      </c>
      <c r="H28" s="10">
        <f t="shared" si="0"/>
        <v>1088652411</v>
      </c>
    </row>
    <row r="29" spans="1:8" ht="15" hidden="1">
      <c r="A29" s="12"/>
      <c r="B29" s="13"/>
      <c r="C29" s="7"/>
      <c r="D29" s="7"/>
      <c r="E29" s="7"/>
      <c r="F29" s="7"/>
      <c r="G29" s="7"/>
      <c r="H29" s="7"/>
    </row>
    <row r="30" spans="1:8" ht="15" hidden="1">
      <c r="A30" s="12"/>
      <c r="B30" s="13"/>
      <c r="C30" s="7"/>
      <c r="D30" s="7"/>
      <c r="E30" s="7"/>
      <c r="F30" s="7"/>
      <c r="G30" s="7"/>
      <c r="H30" s="7"/>
    </row>
    <row r="31" spans="1:8" ht="15" hidden="1">
      <c r="A31" s="12"/>
      <c r="B31" s="13"/>
      <c r="C31" s="7"/>
      <c r="D31" s="7"/>
      <c r="E31" s="7"/>
      <c r="F31" s="7"/>
      <c r="G31" s="7"/>
      <c r="H31" s="7"/>
    </row>
    <row r="32" spans="1:8" ht="14.25" customHeight="1">
      <c r="A32" s="12" t="s">
        <v>28</v>
      </c>
      <c r="B32" s="13"/>
      <c r="C32" s="7"/>
      <c r="D32" s="7">
        <v>110000</v>
      </c>
      <c r="E32" s="7"/>
      <c r="F32" s="7">
        <v>1469000</v>
      </c>
      <c r="G32" s="7">
        <v>202661</v>
      </c>
      <c r="H32" s="7">
        <f>SUM(C32:G32)</f>
        <v>1781661</v>
      </c>
    </row>
    <row r="33" spans="1:8" s="11" customFormat="1" ht="15">
      <c r="A33" s="16" t="s">
        <v>28</v>
      </c>
      <c r="B33" s="9" t="s">
        <v>29</v>
      </c>
      <c r="C33" s="10">
        <f>SUM(C32)</f>
        <v>0</v>
      </c>
      <c r="D33" s="10">
        <f>SUM(D32)</f>
        <v>110000</v>
      </c>
      <c r="E33" s="10">
        <f>SUM(E32)</f>
        <v>0</v>
      </c>
      <c r="F33" s="10">
        <f>SUM(F32)</f>
        <v>1469000</v>
      </c>
      <c r="G33" s="10">
        <f>SUM(G32:G32)</f>
        <v>202661</v>
      </c>
      <c r="H33" s="10">
        <f>SUM(H32:H32)</f>
        <v>1781661</v>
      </c>
    </row>
    <row r="34" spans="1:8" s="11" customFormat="1" ht="15">
      <c r="A34" s="14" t="s">
        <v>30</v>
      </c>
      <c r="B34" s="9"/>
      <c r="C34" s="17">
        <v>345000</v>
      </c>
      <c r="D34" s="10"/>
      <c r="E34" s="10"/>
      <c r="F34" s="10"/>
      <c r="G34" s="10"/>
      <c r="H34" s="17">
        <f aca="true" t="shared" si="1" ref="H34:H54">SUM(C34:G34)</f>
        <v>345000</v>
      </c>
    </row>
    <row r="35" spans="1:8" s="11" customFormat="1" ht="15">
      <c r="A35" s="14" t="s">
        <v>31</v>
      </c>
      <c r="B35" s="9"/>
      <c r="C35" s="17">
        <v>173228</v>
      </c>
      <c r="D35" s="17">
        <v>304701</v>
      </c>
      <c r="E35" s="17">
        <v>200000</v>
      </c>
      <c r="F35" s="17">
        <v>2000000</v>
      </c>
      <c r="G35" s="17">
        <v>157480</v>
      </c>
      <c r="H35" s="17">
        <f>SUM(C35:G35)</f>
        <v>2835409</v>
      </c>
    </row>
    <row r="36" spans="1:8" s="11" customFormat="1" ht="15">
      <c r="A36" s="14" t="s">
        <v>32</v>
      </c>
      <c r="B36" s="9"/>
      <c r="C36" s="17"/>
      <c r="D36" s="10"/>
      <c r="E36" s="17"/>
      <c r="F36" s="17"/>
      <c r="G36" s="17">
        <v>120000</v>
      </c>
      <c r="H36" s="17">
        <f t="shared" si="1"/>
        <v>120000</v>
      </c>
    </row>
    <row r="37" spans="1:8" s="11" customFormat="1" ht="15">
      <c r="A37" s="14" t="s">
        <v>33</v>
      </c>
      <c r="B37" s="9"/>
      <c r="C37" s="17"/>
      <c r="D37" s="10"/>
      <c r="E37" s="17"/>
      <c r="F37" s="17"/>
      <c r="G37" s="17">
        <v>163591</v>
      </c>
      <c r="H37" s="17">
        <f t="shared" si="1"/>
        <v>163591</v>
      </c>
    </row>
    <row r="38" spans="1:8" s="11" customFormat="1" ht="15">
      <c r="A38" s="14" t="s">
        <v>34</v>
      </c>
      <c r="B38" s="9"/>
      <c r="C38" s="17"/>
      <c r="D38" s="10"/>
      <c r="E38" s="17"/>
      <c r="F38" s="17"/>
      <c r="G38" s="17">
        <v>862186</v>
      </c>
      <c r="H38" s="17">
        <f t="shared" si="1"/>
        <v>862186</v>
      </c>
    </row>
    <row r="39" spans="1:8" s="11" customFormat="1" ht="15">
      <c r="A39" s="14" t="s">
        <v>24</v>
      </c>
      <c r="B39" s="9"/>
      <c r="C39" s="17"/>
      <c r="D39" s="10"/>
      <c r="E39" s="17"/>
      <c r="F39" s="17"/>
      <c r="G39" s="17">
        <v>40000000</v>
      </c>
      <c r="H39" s="17">
        <f t="shared" si="1"/>
        <v>40000000</v>
      </c>
    </row>
    <row r="40" spans="1:8" s="11" customFormat="1" ht="15">
      <c r="A40" s="14" t="s">
        <v>25</v>
      </c>
      <c r="B40" s="9"/>
      <c r="C40" s="17"/>
      <c r="D40" s="10"/>
      <c r="E40" s="17"/>
      <c r="F40" s="17"/>
      <c r="G40" s="17">
        <v>15000000</v>
      </c>
      <c r="H40" s="17">
        <f t="shared" si="1"/>
        <v>15000000</v>
      </c>
    </row>
    <row r="41" spans="1:8" s="11" customFormat="1" ht="15">
      <c r="A41" s="14" t="s">
        <v>35</v>
      </c>
      <c r="B41" s="9"/>
      <c r="C41" s="17"/>
      <c r="D41" s="10"/>
      <c r="E41" s="17"/>
      <c r="F41" s="17"/>
      <c r="G41" s="17">
        <v>1245000</v>
      </c>
      <c r="H41" s="17">
        <f t="shared" si="1"/>
        <v>1245000</v>
      </c>
    </row>
    <row r="42" spans="1:8" s="11" customFormat="1" ht="15">
      <c r="A42" s="14" t="s">
        <v>36</v>
      </c>
      <c r="B42" s="9"/>
      <c r="C42" s="17"/>
      <c r="D42" s="10"/>
      <c r="E42" s="17"/>
      <c r="F42" s="17"/>
      <c r="G42" s="17">
        <v>1000000</v>
      </c>
      <c r="H42" s="17">
        <f t="shared" si="1"/>
        <v>1000000</v>
      </c>
    </row>
    <row r="43" spans="1:8" s="11" customFormat="1" ht="15">
      <c r="A43" s="14" t="s">
        <v>37</v>
      </c>
      <c r="B43" s="9"/>
      <c r="C43" s="17"/>
      <c r="D43" s="10"/>
      <c r="E43" s="17"/>
      <c r="F43" s="17"/>
      <c r="G43" s="17">
        <v>2950000</v>
      </c>
      <c r="H43" s="17">
        <f t="shared" si="1"/>
        <v>2950000</v>
      </c>
    </row>
    <row r="44" spans="1:8" s="11" customFormat="1" ht="15">
      <c r="A44" s="14" t="s">
        <v>38</v>
      </c>
      <c r="B44" s="9"/>
      <c r="C44" s="17"/>
      <c r="D44" s="10"/>
      <c r="E44" s="17"/>
      <c r="F44" s="17"/>
      <c r="G44" s="17">
        <v>221637</v>
      </c>
      <c r="H44" s="17">
        <f t="shared" si="1"/>
        <v>221637</v>
      </c>
    </row>
    <row r="45" spans="1:8" s="11" customFormat="1" ht="15">
      <c r="A45" s="14" t="s">
        <v>39</v>
      </c>
      <c r="B45" s="9"/>
      <c r="C45" s="17"/>
      <c r="D45" s="10"/>
      <c r="E45" s="17"/>
      <c r="F45" s="17"/>
      <c r="G45" s="17">
        <v>791889</v>
      </c>
      <c r="H45" s="17">
        <f t="shared" si="1"/>
        <v>791889</v>
      </c>
    </row>
    <row r="46" spans="1:8" s="11" customFormat="1" ht="15">
      <c r="A46" s="14" t="s">
        <v>40</v>
      </c>
      <c r="B46" s="9"/>
      <c r="C46" s="17"/>
      <c r="D46" s="10"/>
      <c r="E46" s="17"/>
      <c r="F46" s="17"/>
      <c r="G46" s="17">
        <v>232000</v>
      </c>
      <c r="H46" s="17">
        <f t="shared" si="1"/>
        <v>232000</v>
      </c>
    </row>
    <row r="47" spans="1:8" s="11" customFormat="1" ht="30">
      <c r="A47" s="14" t="s">
        <v>41</v>
      </c>
      <c r="B47" s="9"/>
      <c r="C47" s="17"/>
      <c r="D47" s="10"/>
      <c r="E47" s="17">
        <v>1140754</v>
      </c>
      <c r="F47" s="17"/>
      <c r="G47" s="17"/>
      <c r="H47" s="17">
        <f t="shared" si="1"/>
        <v>1140754</v>
      </c>
    </row>
    <row r="48" spans="1:8" s="11" customFormat="1" ht="15">
      <c r="A48" s="14" t="s">
        <v>42</v>
      </c>
      <c r="B48" s="9"/>
      <c r="C48" s="17"/>
      <c r="D48" s="10"/>
      <c r="E48" s="17"/>
      <c r="F48" s="17"/>
      <c r="G48" s="17">
        <v>496115</v>
      </c>
      <c r="H48" s="17">
        <f t="shared" si="1"/>
        <v>496115</v>
      </c>
    </row>
    <row r="49" spans="1:8" s="11" customFormat="1" ht="15">
      <c r="A49" s="14" t="s">
        <v>43</v>
      </c>
      <c r="B49" s="9"/>
      <c r="C49" s="17"/>
      <c r="D49" s="10"/>
      <c r="E49" s="17"/>
      <c r="F49" s="17"/>
      <c r="G49" s="17">
        <v>791004</v>
      </c>
      <c r="H49" s="17">
        <f t="shared" si="1"/>
        <v>791004</v>
      </c>
    </row>
    <row r="50" spans="1:8" s="11" customFormat="1" ht="15">
      <c r="A50" s="14" t="s">
        <v>44</v>
      </c>
      <c r="B50" s="9"/>
      <c r="C50" s="17"/>
      <c r="D50" s="10"/>
      <c r="E50" s="17"/>
      <c r="F50" s="17"/>
      <c r="G50" s="17">
        <v>62205</v>
      </c>
      <c r="H50" s="17">
        <f t="shared" si="1"/>
        <v>62205</v>
      </c>
    </row>
    <row r="51" spans="1:8" s="11" customFormat="1" ht="15">
      <c r="A51" s="14" t="s">
        <v>45</v>
      </c>
      <c r="B51" s="9"/>
      <c r="C51" s="17"/>
      <c r="D51" s="10"/>
      <c r="E51" s="17"/>
      <c r="F51" s="17"/>
      <c r="G51" s="17">
        <v>538740</v>
      </c>
      <c r="H51" s="17">
        <f t="shared" si="1"/>
        <v>538740</v>
      </c>
    </row>
    <row r="52" spans="1:8" s="11" customFormat="1" ht="15">
      <c r="A52" s="14" t="s">
        <v>46</v>
      </c>
      <c r="B52" s="9"/>
      <c r="C52" s="17"/>
      <c r="D52" s="10"/>
      <c r="E52" s="17"/>
      <c r="F52" s="17"/>
      <c r="G52" s="17">
        <v>467630</v>
      </c>
      <c r="H52" s="17">
        <f t="shared" si="1"/>
        <v>467630</v>
      </c>
    </row>
    <row r="53" spans="1:8" s="11" customFormat="1" ht="15">
      <c r="A53" s="14" t="s">
        <v>47</v>
      </c>
      <c r="B53" s="9"/>
      <c r="C53" s="17"/>
      <c r="D53" s="10"/>
      <c r="E53" s="17"/>
      <c r="F53" s="17"/>
      <c r="G53" s="17">
        <v>86606</v>
      </c>
      <c r="H53" s="17">
        <f t="shared" si="1"/>
        <v>86606</v>
      </c>
    </row>
    <row r="54" spans="1:8" s="11" customFormat="1" ht="15">
      <c r="A54" s="14" t="s">
        <v>48</v>
      </c>
      <c r="B54" s="9"/>
      <c r="C54" s="17"/>
      <c r="D54" s="10"/>
      <c r="E54" s="17"/>
      <c r="F54" s="17">
        <v>5354331</v>
      </c>
      <c r="G54" s="17"/>
      <c r="H54" s="17">
        <f t="shared" si="1"/>
        <v>5354331</v>
      </c>
    </row>
    <row r="55" spans="1:8" s="11" customFormat="1" ht="15">
      <c r="A55" s="8" t="s">
        <v>49</v>
      </c>
      <c r="B55" s="9" t="s">
        <v>50</v>
      </c>
      <c r="C55" s="10">
        <f>SUM(C34:C45)</f>
        <v>518228</v>
      </c>
      <c r="D55" s="10">
        <f>SUM(D34:D45)</f>
        <v>304701</v>
      </c>
      <c r="E55" s="10">
        <f>SUM(E35:E47)</f>
        <v>1340754</v>
      </c>
      <c r="F55" s="10">
        <f>SUM(F34:F54)</f>
        <v>7354331</v>
      </c>
      <c r="G55" s="10">
        <f>SUM(G34:G53)</f>
        <v>65186083</v>
      </c>
      <c r="H55" s="10">
        <f>SUM(H34:H51)</f>
        <v>68795530</v>
      </c>
    </row>
    <row r="56" spans="1:8" s="11" customFormat="1" ht="15">
      <c r="A56" s="8" t="s">
        <v>51</v>
      </c>
      <c r="B56" s="9" t="s">
        <v>52</v>
      </c>
      <c r="C56" s="10"/>
      <c r="D56" s="10"/>
      <c r="E56" s="10"/>
      <c r="F56" s="10"/>
      <c r="G56" s="10"/>
      <c r="H56" s="10"/>
    </row>
    <row r="57" spans="1:8" ht="15" hidden="1">
      <c r="A57" s="12"/>
      <c r="B57" s="13"/>
      <c r="C57" s="7"/>
      <c r="D57" s="7"/>
      <c r="E57" s="7"/>
      <c r="F57" s="7"/>
      <c r="G57" s="7"/>
      <c r="H57" s="7"/>
    </row>
    <row r="58" spans="1:8" ht="15" hidden="1">
      <c r="A58" s="12"/>
      <c r="B58" s="13"/>
      <c r="C58" s="7"/>
      <c r="D58" s="7"/>
      <c r="E58" s="7"/>
      <c r="F58" s="7"/>
      <c r="G58" s="7"/>
      <c r="H58" s="7"/>
    </row>
    <row r="59" spans="1:8" s="11" customFormat="1" ht="25.5">
      <c r="A59" s="16" t="s">
        <v>53</v>
      </c>
      <c r="B59" s="9" t="s">
        <v>54</v>
      </c>
      <c r="C59" s="10">
        <v>139922</v>
      </c>
      <c r="D59" s="10">
        <v>111969</v>
      </c>
      <c r="E59" s="10">
        <v>362077</v>
      </c>
      <c r="F59" s="10">
        <v>2517299</v>
      </c>
      <c r="G59" s="18">
        <v>302228702</v>
      </c>
      <c r="H59" s="10">
        <f>SUM(C59:G59)</f>
        <v>305359969</v>
      </c>
    </row>
    <row r="60" spans="1:8" ht="15.75">
      <c r="A60" s="19" t="s">
        <v>55</v>
      </c>
      <c r="B60" s="20" t="s">
        <v>56</v>
      </c>
      <c r="C60" s="18">
        <f>C59+C55+C56+C33+C28</f>
        <v>658150</v>
      </c>
      <c r="D60" s="18">
        <f>D59+D55+D56+D33+D28</f>
        <v>526670</v>
      </c>
      <c r="E60" s="18">
        <f>E59+E55+E56+E33+E28</f>
        <v>1702831</v>
      </c>
      <c r="F60" s="18">
        <f>F59+F55+F56+F33+F28+F10</f>
        <v>11840630</v>
      </c>
      <c r="G60" s="18">
        <f>G59+G55+G56+G33+G28</f>
        <v>1456269857</v>
      </c>
      <c r="H60" s="18">
        <f>SUM(C60:G60)</f>
        <v>1470998138</v>
      </c>
    </row>
    <row r="61" spans="1:8" ht="15.75" hidden="1">
      <c r="A61" s="21"/>
      <c r="B61" s="9"/>
      <c r="C61" s="7"/>
      <c r="D61" s="7"/>
      <c r="E61" s="7"/>
      <c r="F61" s="7"/>
      <c r="G61" s="7"/>
      <c r="H61" s="7"/>
    </row>
    <row r="62" spans="1:8" ht="15.75" hidden="1">
      <c r="A62" s="21"/>
      <c r="B62" s="9"/>
      <c r="C62" s="7"/>
      <c r="D62" s="7"/>
      <c r="E62" s="7"/>
      <c r="F62" s="7"/>
      <c r="G62" s="7"/>
      <c r="H62" s="7"/>
    </row>
    <row r="63" spans="1:8" ht="15.75" hidden="1">
      <c r="A63" s="21"/>
      <c r="B63" s="9"/>
      <c r="C63" s="7"/>
      <c r="D63" s="7"/>
      <c r="E63" s="7"/>
      <c r="F63" s="7"/>
      <c r="G63" s="7"/>
      <c r="H63" s="7"/>
    </row>
    <row r="64" spans="1:8" ht="30">
      <c r="A64" s="12" t="s">
        <v>57</v>
      </c>
      <c r="B64" s="9"/>
      <c r="C64" s="7"/>
      <c r="D64" s="7"/>
      <c r="E64" s="7"/>
      <c r="F64" s="7"/>
      <c r="G64" s="7">
        <v>7874016</v>
      </c>
      <c r="H64" s="7">
        <f>SUM(G64)</f>
        <v>7874016</v>
      </c>
    </row>
    <row r="65" spans="1:8" ht="15">
      <c r="A65" s="12" t="s">
        <v>58</v>
      </c>
      <c r="B65" s="9"/>
      <c r="C65" s="7"/>
      <c r="D65" s="7"/>
      <c r="E65" s="7"/>
      <c r="F65" s="7"/>
      <c r="G65" s="7">
        <v>3937008</v>
      </c>
      <c r="H65" s="7">
        <f aca="true" t="shared" si="2" ref="H65:H79">SUM(G65)</f>
        <v>3937008</v>
      </c>
    </row>
    <row r="66" spans="1:8" ht="15">
      <c r="A66" s="12" t="s">
        <v>59</v>
      </c>
      <c r="B66" s="9"/>
      <c r="C66" s="7"/>
      <c r="D66" s="7"/>
      <c r="E66" s="7"/>
      <c r="F66" s="7"/>
      <c r="G66" s="7">
        <v>17545620</v>
      </c>
      <c r="H66" s="7">
        <f t="shared" si="2"/>
        <v>17545620</v>
      </c>
    </row>
    <row r="67" spans="1:8" ht="30">
      <c r="A67" s="12" t="s">
        <v>60</v>
      </c>
      <c r="B67" s="9"/>
      <c r="C67" s="7"/>
      <c r="D67" s="7"/>
      <c r="E67" s="7"/>
      <c r="F67" s="7"/>
      <c r="G67" s="7">
        <v>27931497</v>
      </c>
      <c r="H67" s="7">
        <f t="shared" si="2"/>
        <v>27931497</v>
      </c>
    </row>
    <row r="68" spans="1:8" ht="15">
      <c r="A68" s="12" t="s">
        <v>61</v>
      </c>
      <c r="B68" s="9"/>
      <c r="C68" s="7"/>
      <c r="D68" s="7"/>
      <c r="E68" s="7"/>
      <c r="F68" s="7"/>
      <c r="G68" s="7">
        <v>6732566</v>
      </c>
      <c r="H68" s="7">
        <f t="shared" si="2"/>
        <v>6732566</v>
      </c>
    </row>
    <row r="69" spans="1:8" ht="15">
      <c r="A69" s="14" t="s">
        <v>40</v>
      </c>
      <c r="B69" s="9"/>
      <c r="C69" s="7"/>
      <c r="D69" s="7"/>
      <c r="E69" s="7"/>
      <c r="F69" s="7"/>
      <c r="G69" s="7">
        <v>28319394</v>
      </c>
      <c r="H69" s="7">
        <f t="shared" si="2"/>
        <v>28319394</v>
      </c>
    </row>
    <row r="70" spans="1:8" ht="15">
      <c r="A70" s="12" t="s">
        <v>62</v>
      </c>
      <c r="B70" s="9"/>
      <c r="C70" s="7"/>
      <c r="D70" s="7"/>
      <c r="E70" s="7"/>
      <c r="F70" s="7"/>
      <c r="G70" s="7">
        <v>65604763</v>
      </c>
      <c r="H70" s="7">
        <f t="shared" si="2"/>
        <v>65604763</v>
      </c>
    </row>
    <row r="71" spans="1:8" ht="15">
      <c r="A71" s="12" t="s">
        <v>63</v>
      </c>
      <c r="B71" s="9"/>
      <c r="C71" s="7"/>
      <c r="D71" s="7"/>
      <c r="E71" s="7"/>
      <c r="F71" s="7"/>
      <c r="G71" s="7">
        <v>3768702</v>
      </c>
      <c r="H71" s="7">
        <f t="shared" si="2"/>
        <v>3768702</v>
      </c>
    </row>
    <row r="72" spans="1:8" ht="15">
      <c r="A72" s="12" t="s">
        <v>64</v>
      </c>
      <c r="B72" s="9"/>
      <c r="C72" s="7"/>
      <c r="D72" s="7"/>
      <c r="E72" s="7"/>
      <c r="F72" s="7"/>
      <c r="G72" s="7">
        <v>26467378</v>
      </c>
      <c r="H72" s="7">
        <f t="shared" si="2"/>
        <v>26467378</v>
      </c>
    </row>
    <row r="73" spans="1:8" ht="15">
      <c r="A73" s="12" t="s">
        <v>65</v>
      </c>
      <c r="B73" s="9"/>
      <c r="C73" s="7"/>
      <c r="D73" s="7"/>
      <c r="E73" s="7"/>
      <c r="F73" s="7"/>
      <c r="G73" s="7">
        <v>1184135</v>
      </c>
      <c r="H73" s="7">
        <f t="shared" si="2"/>
        <v>1184135</v>
      </c>
    </row>
    <row r="74" spans="1:8" ht="15">
      <c r="A74" s="12" t="s">
        <v>66</v>
      </c>
      <c r="B74" s="9"/>
      <c r="C74" s="7"/>
      <c r="D74" s="7"/>
      <c r="E74" s="7"/>
      <c r="F74" s="7"/>
      <c r="G74" s="7">
        <v>2680000</v>
      </c>
      <c r="H74" s="7">
        <f t="shared" si="2"/>
        <v>2680000</v>
      </c>
    </row>
    <row r="75" spans="1:8" s="11" customFormat="1" ht="15">
      <c r="A75" s="8" t="s">
        <v>67</v>
      </c>
      <c r="B75" s="9" t="s">
        <v>68</v>
      </c>
      <c r="C75" s="10">
        <f>SUM(C64:C65)</f>
        <v>0</v>
      </c>
      <c r="D75" s="10"/>
      <c r="E75" s="10"/>
      <c r="F75" s="10"/>
      <c r="G75" s="10">
        <f>SUM(G64:G74)</f>
        <v>192045079</v>
      </c>
      <c r="H75" s="10">
        <f>SUM(H64:H74)</f>
        <v>192045079</v>
      </c>
    </row>
    <row r="76" spans="1:8" ht="15" hidden="1">
      <c r="A76" s="12"/>
      <c r="B76" s="13"/>
      <c r="C76" s="7"/>
      <c r="D76" s="7"/>
      <c r="E76" s="7"/>
      <c r="F76" s="7"/>
      <c r="G76" s="10">
        <f>SUM(G75:G75)</f>
        <v>192045079</v>
      </c>
      <c r="H76" s="7">
        <f t="shared" si="2"/>
        <v>192045079</v>
      </c>
    </row>
    <row r="77" spans="1:8" ht="15" hidden="1">
      <c r="A77" s="12"/>
      <c r="B77" s="13"/>
      <c r="C77" s="7"/>
      <c r="D77" s="7"/>
      <c r="E77" s="7"/>
      <c r="F77" s="7"/>
      <c r="G77" s="10">
        <f>SUM(G75:G76)</f>
        <v>384090158</v>
      </c>
      <c r="H77" s="7">
        <f t="shared" si="2"/>
        <v>384090158</v>
      </c>
    </row>
    <row r="78" spans="1:8" ht="15" hidden="1">
      <c r="A78" s="12"/>
      <c r="B78" s="13"/>
      <c r="C78" s="7"/>
      <c r="D78" s="7"/>
      <c r="E78" s="7"/>
      <c r="F78" s="7"/>
      <c r="G78" s="10">
        <f>SUM(G75:G77)</f>
        <v>768180316</v>
      </c>
      <c r="H78" s="7">
        <f t="shared" si="2"/>
        <v>768180316</v>
      </c>
    </row>
    <row r="79" spans="1:8" ht="15">
      <c r="A79" s="8" t="s">
        <v>69</v>
      </c>
      <c r="B79" s="9" t="s">
        <v>70</v>
      </c>
      <c r="C79" s="7"/>
      <c r="D79" s="7"/>
      <c r="E79" s="7"/>
      <c r="F79" s="7"/>
      <c r="G79" s="7"/>
      <c r="H79" s="7">
        <f t="shared" si="2"/>
        <v>0</v>
      </c>
    </row>
    <row r="80" spans="1:8" ht="15" hidden="1">
      <c r="A80" s="8"/>
      <c r="B80" s="9"/>
      <c r="C80" s="7"/>
      <c r="D80" s="7"/>
      <c r="E80" s="7"/>
      <c r="F80" s="7"/>
      <c r="G80" s="7"/>
      <c r="H80" s="7"/>
    </row>
    <row r="81" spans="1:8" ht="15" hidden="1">
      <c r="A81" s="8"/>
      <c r="B81" s="9"/>
      <c r="C81" s="7"/>
      <c r="D81" s="7"/>
      <c r="E81" s="7"/>
      <c r="F81" s="7"/>
      <c r="G81" s="7"/>
      <c r="H81" s="7"/>
    </row>
    <row r="82" spans="1:8" ht="15" hidden="1">
      <c r="A82" s="8"/>
      <c r="B82" s="9"/>
      <c r="C82" s="7"/>
      <c r="D82" s="7"/>
      <c r="E82" s="7"/>
      <c r="F82" s="7"/>
      <c r="G82" s="7"/>
      <c r="H82" s="7"/>
    </row>
    <row r="83" spans="1:8" ht="15">
      <c r="A83" s="8" t="s">
        <v>71</v>
      </c>
      <c r="B83" s="9" t="s">
        <v>72</v>
      </c>
      <c r="C83" s="7"/>
      <c r="D83" s="7"/>
      <c r="E83" s="7"/>
      <c r="F83" s="7"/>
      <c r="G83" s="7"/>
      <c r="H83" s="7"/>
    </row>
    <row r="84" spans="1:8" ht="15">
      <c r="A84" s="8" t="s">
        <v>73</v>
      </c>
      <c r="B84" s="9" t="s">
        <v>74</v>
      </c>
      <c r="C84" s="7"/>
      <c r="D84" s="7"/>
      <c r="E84" s="7"/>
      <c r="F84" s="7"/>
      <c r="G84" s="18">
        <v>51394971</v>
      </c>
      <c r="H84" s="18">
        <f>SUM(C84:G84)</f>
        <v>51394971</v>
      </c>
    </row>
    <row r="85" spans="1:8" s="11" customFormat="1" ht="15.75">
      <c r="A85" s="19" t="s">
        <v>75</v>
      </c>
      <c r="B85" s="20" t="s">
        <v>76</v>
      </c>
      <c r="C85" s="18">
        <f>SUM(C75+C84)</f>
        <v>0</v>
      </c>
      <c r="D85" s="18">
        <f>SUM(D75+D84)</f>
        <v>0</v>
      </c>
      <c r="E85" s="18">
        <f>SUM(E75+E84)</f>
        <v>0</v>
      </c>
      <c r="F85" s="18">
        <f>SUM(F75+F84)</f>
        <v>0</v>
      </c>
      <c r="G85" s="18">
        <f>SUM(G75+G84)</f>
        <v>243440050</v>
      </c>
      <c r="H85" s="10">
        <f>SUM(H84+H75)</f>
        <v>243440050</v>
      </c>
    </row>
    <row r="88" spans="1:9" ht="46.5" customHeight="1">
      <c r="A88" s="47" t="s">
        <v>77</v>
      </c>
      <c r="B88" s="48"/>
      <c r="C88" s="48"/>
      <c r="D88" s="48"/>
      <c r="E88" s="48"/>
      <c r="F88" s="48"/>
      <c r="G88" s="48"/>
      <c r="H88" s="48"/>
      <c r="I88" s="48"/>
    </row>
    <row r="89" spans="1:9" ht="15">
      <c r="A89" s="22" t="s">
        <v>78</v>
      </c>
      <c r="B89" s="22" t="s">
        <v>79</v>
      </c>
      <c r="C89" s="22" t="s">
        <v>80</v>
      </c>
      <c r="D89" s="22" t="s">
        <v>81</v>
      </c>
      <c r="E89" s="22" t="s">
        <v>82</v>
      </c>
      <c r="F89" s="22" t="s">
        <v>83</v>
      </c>
      <c r="G89" s="22" t="s">
        <v>84</v>
      </c>
      <c r="H89" s="22" t="s">
        <v>85</v>
      </c>
      <c r="I89" s="22" t="s">
        <v>86</v>
      </c>
    </row>
    <row r="90" spans="1:9" ht="98.25">
      <c r="A90" s="23" t="s">
        <v>87</v>
      </c>
      <c r="B90" s="24" t="s">
        <v>88</v>
      </c>
      <c r="C90" s="24" t="s">
        <v>89</v>
      </c>
      <c r="D90" s="24" t="s">
        <v>90</v>
      </c>
      <c r="E90" s="24" t="s">
        <v>91</v>
      </c>
      <c r="F90" s="24" t="s">
        <v>92</v>
      </c>
      <c r="G90" s="24" t="s">
        <v>93</v>
      </c>
      <c r="H90" s="25" t="s">
        <v>94</v>
      </c>
      <c r="I90" s="26" t="s">
        <v>95</v>
      </c>
    </row>
    <row r="91" spans="1:9" ht="15">
      <c r="A91" s="14"/>
      <c r="B91" s="27"/>
      <c r="C91" s="28"/>
      <c r="D91" s="28"/>
      <c r="E91" s="28"/>
      <c r="F91" s="28"/>
      <c r="G91" s="28"/>
      <c r="H91" s="29"/>
      <c r="I91" s="30">
        <f aca="true" t="shared" si="3" ref="I91:I96">SUM(B91:H91)</f>
        <v>0</v>
      </c>
    </row>
    <row r="92" spans="1:9" ht="15">
      <c r="A92" s="31"/>
      <c r="B92" s="27"/>
      <c r="C92" s="28"/>
      <c r="D92" s="28"/>
      <c r="E92" s="28"/>
      <c r="F92" s="28"/>
      <c r="G92" s="28"/>
      <c r="H92" s="29"/>
      <c r="I92" s="30">
        <f t="shared" si="3"/>
        <v>0</v>
      </c>
    </row>
    <row r="93" spans="1:9" ht="15">
      <c r="A93" s="32"/>
      <c r="B93" s="27"/>
      <c r="C93" s="28"/>
      <c r="D93" s="28"/>
      <c r="E93" s="28"/>
      <c r="F93" s="28"/>
      <c r="G93" s="28"/>
      <c r="H93" s="29"/>
      <c r="I93" s="30">
        <f t="shared" si="3"/>
        <v>0</v>
      </c>
    </row>
    <row r="94" spans="1:9" ht="15">
      <c r="A94" s="31"/>
      <c r="B94" s="27"/>
      <c r="C94" s="28"/>
      <c r="D94" s="28"/>
      <c r="E94" s="28"/>
      <c r="F94" s="28"/>
      <c r="G94" s="28"/>
      <c r="H94" s="29"/>
      <c r="I94" s="30">
        <f t="shared" si="3"/>
        <v>0</v>
      </c>
    </row>
    <row r="95" spans="1:9" ht="15">
      <c r="A95" s="31"/>
      <c r="B95" s="27"/>
      <c r="C95" s="28"/>
      <c r="D95" s="28"/>
      <c r="E95" s="28"/>
      <c r="F95" s="28"/>
      <c r="G95" s="28"/>
      <c r="H95" s="29"/>
      <c r="I95" s="30">
        <f t="shared" si="3"/>
        <v>0</v>
      </c>
    </row>
    <row r="96" spans="1:9" ht="15.75">
      <c r="A96" s="26" t="s">
        <v>95</v>
      </c>
      <c r="B96" s="33">
        <f>SUM(B91:B95)</f>
        <v>0</v>
      </c>
      <c r="C96" s="28"/>
      <c r="D96" s="28"/>
      <c r="E96" s="28"/>
      <c r="F96" s="28"/>
      <c r="G96" s="28"/>
      <c r="H96" s="29"/>
      <c r="I96" s="30">
        <f t="shared" si="3"/>
        <v>0</v>
      </c>
    </row>
    <row r="97" spans="1:7" ht="15">
      <c r="A97" s="34"/>
      <c r="B97" s="35"/>
      <c r="C97" s="36"/>
      <c r="D97" s="36"/>
      <c r="E97" s="37"/>
      <c r="F97" s="37"/>
      <c r="G97" s="37"/>
    </row>
    <row r="98" spans="1:7" ht="15">
      <c r="A98" s="34"/>
      <c r="B98" s="35"/>
      <c r="C98" s="36"/>
      <c r="D98" s="36"/>
      <c r="E98" s="37"/>
      <c r="F98" s="37"/>
      <c r="G98" s="37"/>
    </row>
    <row r="99" spans="1:7" ht="15">
      <c r="A99" s="34"/>
      <c r="B99" s="35"/>
      <c r="C99" s="36"/>
      <c r="D99" s="36"/>
      <c r="E99" s="37"/>
      <c r="F99" s="37"/>
      <c r="G99" s="37"/>
    </row>
    <row r="100" spans="1:7" ht="15">
      <c r="A100" s="34"/>
      <c r="B100" s="35"/>
      <c r="C100" s="36"/>
      <c r="D100" s="36"/>
      <c r="E100" s="37"/>
      <c r="F100" s="37"/>
      <c r="G100" s="37"/>
    </row>
    <row r="101" spans="1:7" ht="15">
      <c r="A101" s="34"/>
      <c r="B101" s="35"/>
      <c r="C101" s="36"/>
      <c r="D101" s="36"/>
      <c r="E101" s="37"/>
      <c r="F101" s="37"/>
      <c r="G101" s="37"/>
    </row>
    <row r="102" spans="1:7" ht="15">
      <c r="A102" s="34"/>
      <c r="B102" s="35"/>
      <c r="C102" s="36"/>
      <c r="D102" s="36"/>
      <c r="E102" s="37"/>
      <c r="F102" s="37"/>
      <c r="G102" s="37"/>
    </row>
    <row r="103" spans="1:7" ht="15">
      <c r="A103" s="34"/>
      <c r="B103" s="35"/>
      <c r="C103" s="36"/>
      <c r="D103" s="36"/>
      <c r="E103" s="37"/>
      <c r="F103" s="37"/>
      <c r="G103" s="37"/>
    </row>
    <row r="104" spans="1:7" ht="15">
      <c r="A104" s="38"/>
      <c r="B104" s="35"/>
      <c r="C104" s="36"/>
      <c r="D104" s="36"/>
      <c r="E104" s="37"/>
      <c r="F104" s="37"/>
      <c r="G104" s="37"/>
    </row>
    <row r="105" spans="1:7" ht="15">
      <c r="A105" s="38"/>
      <c r="B105" s="35"/>
      <c r="C105" s="36"/>
      <c r="D105" s="36"/>
      <c r="E105" s="37"/>
      <c r="F105" s="37"/>
      <c r="G105" s="37"/>
    </row>
    <row r="106" spans="1:7" ht="15">
      <c r="A106" s="38"/>
      <c r="B106" s="35"/>
      <c r="C106" s="36"/>
      <c r="D106" s="36"/>
      <c r="E106" s="37"/>
      <c r="F106" s="37"/>
      <c r="G106" s="37"/>
    </row>
    <row r="107" spans="1:7" ht="15">
      <c r="A107" s="34"/>
      <c r="B107" s="35"/>
      <c r="C107" s="36"/>
      <c r="D107" s="36"/>
      <c r="E107" s="37"/>
      <c r="F107" s="37"/>
      <c r="G107" s="37"/>
    </row>
    <row r="108" spans="1:7" ht="15.75">
      <c r="A108" s="39"/>
      <c r="B108" s="40"/>
      <c r="C108" s="36"/>
      <c r="D108" s="36"/>
      <c r="E108" s="37"/>
      <c r="F108" s="37"/>
      <c r="G108" s="37"/>
    </row>
    <row r="109" spans="1:7" ht="15.75">
      <c r="A109" s="41"/>
      <c r="B109" s="42"/>
      <c r="C109" s="36"/>
      <c r="D109" s="36"/>
      <c r="E109" s="37"/>
      <c r="F109" s="37"/>
      <c r="G109" s="37"/>
    </row>
    <row r="110" spans="1:7" ht="15.75">
      <c r="A110" s="41"/>
      <c r="B110" s="42"/>
      <c r="C110" s="36"/>
      <c r="D110" s="36"/>
      <c r="E110" s="37"/>
      <c r="F110" s="37"/>
      <c r="G110" s="37"/>
    </row>
    <row r="111" spans="1:7" ht="15.75">
      <c r="A111" s="41"/>
      <c r="B111" s="42"/>
      <c r="C111" s="36"/>
      <c r="D111" s="36"/>
      <c r="E111" s="37"/>
      <c r="F111" s="37"/>
      <c r="G111" s="37"/>
    </row>
    <row r="112" spans="1:7" ht="15.75">
      <c r="A112" s="41"/>
      <c r="B112" s="42"/>
      <c r="C112" s="36"/>
      <c r="D112" s="36"/>
      <c r="E112" s="37"/>
      <c r="F112" s="37"/>
      <c r="G112" s="37"/>
    </row>
    <row r="113" spans="1:7" ht="15">
      <c r="A113" s="34"/>
      <c r="B113" s="35"/>
      <c r="C113" s="36"/>
      <c r="D113" s="36"/>
      <c r="E113" s="37"/>
      <c r="F113" s="37"/>
      <c r="G113" s="37"/>
    </row>
    <row r="114" spans="1:7" ht="15">
      <c r="A114" s="34"/>
      <c r="B114" s="35"/>
      <c r="C114" s="36"/>
      <c r="D114" s="36"/>
      <c r="E114" s="37"/>
      <c r="F114" s="37"/>
      <c r="G114" s="37"/>
    </row>
    <row r="115" spans="1:7" ht="15">
      <c r="A115" s="34"/>
      <c r="B115" s="35"/>
      <c r="C115" s="36"/>
      <c r="D115" s="36"/>
      <c r="E115" s="37"/>
      <c r="F115" s="37"/>
      <c r="G115" s="37"/>
    </row>
    <row r="116" spans="1:7" ht="15">
      <c r="A116" s="34"/>
      <c r="B116" s="35"/>
      <c r="C116" s="36"/>
      <c r="D116" s="36"/>
      <c r="E116" s="37"/>
      <c r="F116" s="37"/>
      <c r="G116" s="37"/>
    </row>
    <row r="117" spans="1:7" ht="15">
      <c r="A117" s="34"/>
      <c r="B117" s="35"/>
      <c r="C117" s="36"/>
      <c r="D117" s="36"/>
      <c r="E117" s="37"/>
      <c r="F117" s="37"/>
      <c r="G117" s="37"/>
    </row>
    <row r="118" spans="1:7" ht="15">
      <c r="A118" s="34"/>
      <c r="B118" s="35"/>
      <c r="C118" s="36"/>
      <c r="D118" s="36"/>
      <c r="E118" s="37"/>
      <c r="F118" s="37"/>
      <c r="G118" s="37"/>
    </row>
    <row r="119" spans="1:7" ht="15">
      <c r="A119" s="34"/>
      <c r="B119" s="35"/>
      <c r="C119" s="36"/>
      <c r="D119" s="36"/>
      <c r="E119" s="37"/>
      <c r="F119" s="37"/>
      <c r="G119" s="37"/>
    </row>
    <row r="120" spans="1:7" ht="15">
      <c r="A120" s="34"/>
      <c r="B120" s="35"/>
      <c r="C120" s="36"/>
      <c r="D120" s="36"/>
      <c r="E120" s="37"/>
      <c r="F120" s="37"/>
      <c r="G120" s="37"/>
    </row>
    <row r="121" spans="1:7" ht="15">
      <c r="A121" s="34"/>
      <c r="B121" s="35"/>
      <c r="C121" s="36"/>
      <c r="D121" s="36"/>
      <c r="E121" s="37"/>
      <c r="F121" s="37"/>
      <c r="G121" s="37"/>
    </row>
    <row r="122" spans="1:7" ht="15">
      <c r="A122" s="34"/>
      <c r="B122" s="35"/>
      <c r="C122" s="36"/>
      <c r="D122" s="36"/>
      <c r="E122" s="37"/>
      <c r="F122" s="37"/>
      <c r="G122" s="37"/>
    </row>
    <row r="123" spans="1:7" ht="15">
      <c r="A123" s="34"/>
      <c r="B123" s="35"/>
      <c r="C123" s="36"/>
      <c r="D123" s="36"/>
      <c r="E123" s="37"/>
      <c r="F123" s="37"/>
      <c r="G123" s="37"/>
    </row>
    <row r="124" spans="1:7" ht="15.75">
      <c r="A124" s="39"/>
      <c r="B124" s="40"/>
      <c r="C124" s="36"/>
      <c r="D124" s="36"/>
      <c r="E124" s="37"/>
      <c r="F124" s="37"/>
      <c r="G124" s="37"/>
    </row>
    <row r="125" spans="1:7" ht="15">
      <c r="A125" s="37"/>
      <c r="B125" s="37"/>
      <c r="C125" s="37"/>
      <c r="D125" s="37"/>
      <c r="E125" s="37"/>
      <c r="F125" s="37"/>
      <c r="G125" s="37"/>
    </row>
    <row r="126" spans="1:7" ht="15">
      <c r="A126" s="37"/>
      <c r="B126" s="37"/>
      <c r="C126" s="37"/>
      <c r="D126" s="37"/>
      <c r="E126" s="37"/>
      <c r="F126" s="37"/>
      <c r="G126" s="37"/>
    </row>
    <row r="127" spans="1:7" ht="15">
      <c r="A127" s="37"/>
      <c r="B127" s="37"/>
      <c r="C127" s="37"/>
      <c r="D127" s="37"/>
      <c r="E127" s="37"/>
      <c r="F127" s="37"/>
      <c r="G127" s="37"/>
    </row>
    <row r="128" spans="1:7" ht="15">
      <c r="A128" s="37"/>
      <c r="B128" s="37"/>
      <c r="C128" s="37"/>
      <c r="D128" s="37"/>
      <c r="E128" s="37"/>
      <c r="F128" s="37"/>
      <c r="G128" s="37"/>
    </row>
    <row r="129" spans="1:7" ht="15">
      <c r="A129" s="37"/>
      <c r="B129" s="37"/>
      <c r="C129" s="37"/>
      <c r="D129" s="37"/>
      <c r="E129" s="37"/>
      <c r="F129" s="37"/>
      <c r="G129" s="37"/>
    </row>
    <row r="130" spans="1:7" ht="15">
      <c r="A130" s="37"/>
      <c r="B130" s="37"/>
      <c r="C130" s="37"/>
      <c r="D130" s="37"/>
      <c r="E130" s="37"/>
      <c r="F130" s="37"/>
      <c r="G130" s="37"/>
    </row>
  </sheetData>
  <sheetProtection/>
  <mergeCells count="3">
    <mergeCell ref="A1:H1"/>
    <mergeCell ref="A2:H2"/>
    <mergeCell ref="A88:I8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7" r:id="rId1"/>
  <headerFooter alignWithMargins="0">
    <oddHeader>&amp;R1/10. melléklet a 7/2019.(II. 11.) önkormányzati rendelethez*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2020-02-03T13:28:37Z</dcterms:created>
  <dcterms:modified xsi:type="dcterms:W3CDTF">2020-02-03T14:07:51Z</dcterms:modified>
  <cp:category/>
  <cp:version/>
  <cp:contentType/>
  <cp:contentStatus/>
</cp:coreProperties>
</file>