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P21" i="2"/>
  <c r="P28" s="1"/>
  <c r="O21"/>
  <c r="O28" s="1"/>
  <c r="J26"/>
  <c r="I26"/>
  <c r="J21"/>
  <c r="J28" s="1"/>
  <c r="I21"/>
  <c r="I28" s="1"/>
  <c r="Q26"/>
  <c r="Q21"/>
  <c r="K21"/>
  <c r="N21"/>
  <c r="N28" s="1"/>
  <c r="M21"/>
  <c r="H26"/>
  <c r="H21"/>
  <c r="G26"/>
  <c r="G21"/>
  <c r="Q28" l="1"/>
  <c r="G28"/>
  <c r="H28"/>
  <c r="F26"/>
  <c r="F21"/>
  <c r="E21"/>
  <c r="E28" s="1"/>
  <c r="D26"/>
  <c r="D21"/>
  <c r="F28" l="1"/>
  <c r="D28"/>
</calcChain>
</file>

<file path=xl/sharedStrings.xml><?xml version="1.0" encoding="utf-8"?>
<sst xmlns="http://schemas.openxmlformats.org/spreadsheetml/2006/main" count="59" uniqueCount="46">
  <si>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</si>
  <si>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</si>
  <si>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</si>
  <si>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</si>
  <si>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</si>
  <si>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</si>
  <si>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</si>
  <si>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</si>
  <si>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</si>
  <si>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</si>
  <si>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</si>
  <si>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</si>
  <si>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</si>
  <si>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</si>
  <si>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</si>
  <si>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</si>
  <si>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</si>
  <si>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</si>
  <si>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Adatok ezer Ft-ban</t>
  </si>
  <si>
    <t>Céltartalék</t>
  </si>
  <si>
    <t>Közös Hivatal</t>
  </si>
  <si>
    <t>Összesen</t>
  </si>
  <si>
    <t>I-IV.</t>
  </si>
  <si>
    <t>Irányítószerv alá tartozó ktgv-i szervnek folyósított támogatás</t>
  </si>
  <si>
    <t>Irányítószerv alá tartozó ktgv-i szervnek folyósított támogatásmiatti korrekció</t>
  </si>
  <si>
    <t>Támogatásértékű működési célú pénzeszköz átadás</t>
  </si>
  <si>
    <t>Működési célú pénzeszközátadás</t>
  </si>
  <si>
    <t>Pénzbeli és termászetbeni juttatások összesen</t>
  </si>
  <si>
    <t>2014. évi költségvetési kiadásai előirányzat-csoportok, kiemelt előirányzatok szerinti bontásben</t>
  </si>
  <si>
    <t>Rovatkód</t>
  </si>
  <si>
    <t>Eredeti előirányzat</t>
  </si>
  <si>
    <t>változás</t>
  </si>
  <si>
    <t>módosított előirányzat</t>
  </si>
  <si>
    <t>rovatkód</t>
  </si>
  <si>
    <t>K11</t>
  </si>
  <si>
    <t>K12</t>
  </si>
  <si>
    <t>K2</t>
  </si>
  <si>
    <t>K3</t>
  </si>
  <si>
    <t>K915</t>
  </si>
  <si>
    <t>K5</t>
  </si>
  <si>
    <t>K4</t>
  </si>
  <si>
    <t>K7</t>
  </si>
  <si>
    <t>K8</t>
  </si>
  <si>
    <t>Kincsesbánya Község Önkormányzata költségvetési bevételei előirányzat-csoportok, kiemelt előirányzatok szerinti bonrásban</t>
  </si>
  <si>
    <t>Önkormány-zat</t>
  </si>
  <si>
    <t>2. számú melléklet az  1/2015.(II.20.) önkormányzati rendelethez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</si>
</sst>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/>
    <xf numFmtId="0" fontId="0" fillId="0" borderId="2" xfId="0" applyBorder="1"/>
    <xf numFmtId="0" fontId="0" fillId="0" borderId="2" xfId="0" applyFill="1" applyBorder="1"/>
    <xf numFmtId="0" fontId="2" fillId="0" borderId="2" xfId="0" applyFont="1" applyBorder="1"/>
    <xf numFmtId="0" fontId="2" fillId="0" borderId="4" xfId="0" applyFont="1" applyBorder="1"/>
    <xf numFmtId="3" fontId="0" fillId="3" borderId="8" xfId="0" applyNumberFormat="1" applyFill="1" applyBorder="1" applyAlignment="1">
      <alignment vertical="center"/>
    </xf>
    <xf numFmtId="0" fontId="0" fillId="3" borderId="8" xfId="0" applyFill="1" applyBorder="1"/>
    <xf numFmtId="3" fontId="1" fillId="3" borderId="8" xfId="0" applyNumberFormat="1" applyFont="1" applyFill="1" applyBorder="1"/>
    <xf numFmtId="0" fontId="1" fillId="3" borderId="8" xfId="0" applyFont="1" applyFill="1" applyBorder="1"/>
    <xf numFmtId="3" fontId="2" fillId="3" borderId="8" xfId="0" applyNumberFormat="1" applyFont="1" applyFill="1" applyBorder="1"/>
    <xf numFmtId="0" fontId="2" fillId="3" borderId="8" xfId="0" applyFont="1" applyFill="1" applyBorder="1"/>
    <xf numFmtId="3" fontId="0" fillId="3" borderId="8" xfId="0" applyNumberFormat="1" applyFill="1" applyBorder="1"/>
    <xf numFmtId="0" fontId="0" fillId="3" borderId="9" xfId="0" applyFill="1" applyBorder="1"/>
    <xf numFmtId="3" fontId="2" fillId="3" borderId="13" xfId="0" applyNumberFormat="1" applyFont="1" applyFill="1" applyBorder="1"/>
    <xf numFmtId="0" fontId="2" fillId="3" borderId="13" xfId="0" applyFont="1" applyFill="1" applyBorder="1"/>
    <xf numFmtId="0" fontId="1" fillId="3" borderId="8" xfId="0" applyFont="1" applyFill="1" applyBorder="1" applyAlignment="1">
      <alignment wrapText="1"/>
    </xf>
    <xf numFmtId="0" fontId="2" fillId="3" borderId="13" xfId="0" applyFont="1" applyFill="1" applyBorder="1"/>
    <xf numFmtId="0" fontId="2" fillId="3" borderId="8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2" fillId="3" borderId="9" xfId="0" applyFont="1" applyFill="1" applyBorder="1"/>
    <xf numFmtId="0" fontId="2" fillId="3" borderId="14" xfId="0" applyFont="1" applyFill="1" applyBorder="1"/>
    <xf numFmtId="0" fontId="2" fillId="3" borderId="13" xfId="0" applyFont="1" applyFill="1" applyBorder="1"/>
    <xf numFmtId="0" fontId="2" fillId="3" borderId="8" xfId="0" applyFont="1" applyFill="1" applyBorder="1"/>
    <xf numFmtId="0" fontId="1" fillId="3" borderId="8" xfId="0" applyFont="1" applyFill="1" applyBorder="1"/>
    <xf numFmtId="0" fontId="0" fillId="3" borderId="18" xfId="0" applyFill="1" applyBorder="1"/>
    <xf numFmtId="0" fontId="1" fillId="3" borderId="18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0" fontId="0" fillId="2" borderId="0" xfId="0" applyFill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3" borderId="12" xfId="0" applyFont="1" applyFill="1" applyBorder="1"/>
    <xf numFmtId="0" fontId="2" fillId="3" borderId="13" xfId="0" applyFont="1" applyFill="1" applyBorder="1"/>
    <xf numFmtId="0" fontId="2" fillId="3" borderId="11" xfId="0" applyFont="1" applyFill="1" applyBorder="1"/>
    <xf numFmtId="0" fontId="2" fillId="3" borderId="8" xfId="0" applyFont="1" applyFill="1" applyBorder="1"/>
    <xf numFmtId="0" fontId="1" fillId="3" borderId="11" xfId="0" applyFont="1" applyFill="1" applyBorder="1"/>
    <xf numFmtId="0" fontId="1" fillId="3" borderId="8" xfId="0" applyFont="1" applyFill="1" applyBorder="1"/>
    <xf numFmtId="0" fontId="2" fillId="3" borderId="11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11" xfId="0" applyFont="1" applyFill="1" applyBorder="1" applyAlignment="1"/>
    <xf numFmtId="0" fontId="1" fillId="3" borderId="8" xfId="0" applyFont="1" applyFill="1" applyBorder="1" applyAlignment="1"/>
    <xf numFmtId="0" fontId="1" fillId="3" borderId="11" xfId="0" applyFont="1" applyFill="1" applyBorder="1" applyAlignment="1">
      <alignment wrapText="1"/>
    </xf>
    <xf numFmtId="0" fontId="1" fillId="3" borderId="8" xfId="0" applyFont="1" applyFill="1" applyBorder="1" applyAlignment="1">
      <alignment wrapText="1"/>
    </xf>
    <xf numFmtId="0" fontId="1" fillId="3" borderId="15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0" fillId="3" borderId="8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" fillId="3" borderId="11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0" fillId="3" borderId="9" xfId="0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Q28"/>
  <sheetViews>
    <sheetView tabSelected="1" workbookViewId="0">
      <selection activeCell="C7" sqref="C7"/>
    </sheetView>
  </sheetViews>
  <sheetFormatPr defaultRowHeight="12.75"/>
  <cols>
    <col min="1" max="1" width="3" customWidth="1"/>
    <col min="2" max="2" width="40" customWidth="1"/>
    <col min="3" max="3" width="9.5703125" customWidth="1"/>
    <col min="4" max="4" width="10.85546875" customWidth="1"/>
    <col min="5" max="5" width="5.28515625" customWidth="1"/>
    <col min="6" max="6" width="10.42578125" customWidth="1"/>
    <col min="7" max="7" width="8.7109375" customWidth="1"/>
    <col min="8" max="10" width="9.7109375" customWidth="1"/>
    <col min="11" max="11" width="9.28515625" bestFit="1" customWidth="1"/>
    <col min="12" max="12" width="5.140625" customWidth="1"/>
    <col min="13" max="13" width="9.28515625" bestFit="1" customWidth="1"/>
    <col min="14" max="14" width="9.5703125" customWidth="1"/>
    <col min="15" max="15" width="9.28515625" bestFit="1" customWidth="1"/>
    <col min="16" max="16" width="9.7109375" customWidth="1"/>
    <col min="17" max="17" width="10.140625" bestFit="1" customWidth="1"/>
  </cols>
  <sheetData>
    <row r="1" spans="1:17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3" spans="1:17" s="1" customFormat="1" ht="18.75" customHeight="1">
      <c r="A3" s="63" t="s">
        <v>43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s="1" customFormat="1" ht="18.75" customHeight="1">
      <c r="A4" s="63" t="s">
        <v>28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ht="15.75" customHeight="1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6" spans="1:17" ht="3.75" customHeight="1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17" ht="13.5" thickBot="1">
      <c r="D7" s="33" t="s">
        <v>18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2.75" customHeight="1">
      <c r="A8" s="51" t="s">
        <v>0</v>
      </c>
      <c r="B8" s="54" t="s">
        <v>1</v>
      </c>
      <c r="C8" s="55"/>
      <c r="D8" s="58" t="s">
        <v>2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9"/>
      <c r="P8" s="59"/>
      <c r="Q8" s="60"/>
    </row>
    <row r="9" spans="1:17" ht="12.75" customHeight="1">
      <c r="A9" s="52"/>
      <c r="B9" s="56"/>
      <c r="C9" s="57"/>
      <c r="D9" s="50" t="s">
        <v>44</v>
      </c>
      <c r="E9" s="50" t="s">
        <v>29</v>
      </c>
      <c r="F9" s="50" t="s">
        <v>30</v>
      </c>
      <c r="G9" s="50" t="s">
        <v>31</v>
      </c>
      <c r="H9" s="50" t="s">
        <v>32</v>
      </c>
      <c r="I9" s="50" t="s">
        <v>31</v>
      </c>
      <c r="J9" s="50" t="s">
        <v>32</v>
      </c>
      <c r="K9" s="50" t="s">
        <v>20</v>
      </c>
      <c r="L9" s="50" t="s">
        <v>33</v>
      </c>
      <c r="M9" s="50" t="s">
        <v>31</v>
      </c>
      <c r="N9" s="50" t="s">
        <v>32</v>
      </c>
      <c r="O9" s="50" t="s">
        <v>31</v>
      </c>
      <c r="P9" s="50" t="s">
        <v>32</v>
      </c>
      <c r="Q9" s="65" t="s">
        <v>21</v>
      </c>
    </row>
    <row r="10" spans="1:17">
      <c r="A10" s="53"/>
      <c r="B10" s="56"/>
      <c r="C10" s="57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65"/>
    </row>
    <row r="11" spans="1:17" ht="19.5" customHeight="1">
      <c r="A11" s="2" t="s">
        <v>3</v>
      </c>
      <c r="B11" s="61" t="s">
        <v>7</v>
      </c>
      <c r="C11" s="62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28"/>
      <c r="P11" s="28"/>
      <c r="Q11" s="15"/>
    </row>
    <row r="12" spans="1:17" ht="16.5" customHeight="1">
      <c r="A12" s="3"/>
      <c r="B12" s="42" t="s">
        <v>8</v>
      </c>
      <c r="C12" s="43"/>
      <c r="D12" s="10">
        <v>32345</v>
      </c>
      <c r="E12" s="11" t="s">
        <v>34</v>
      </c>
      <c r="F12" s="11">
        <v>20226</v>
      </c>
      <c r="G12" s="21">
        <v>4521</v>
      </c>
      <c r="H12" s="21">
        <v>24747</v>
      </c>
      <c r="I12" s="27">
        <v>2282</v>
      </c>
      <c r="J12" s="27">
        <v>27029</v>
      </c>
      <c r="K12" s="18">
        <v>25778</v>
      </c>
      <c r="L12" s="21" t="s">
        <v>34</v>
      </c>
      <c r="M12" s="21">
        <v>416</v>
      </c>
      <c r="N12" s="21">
        <v>26194</v>
      </c>
      <c r="O12" s="29">
        <v>2200</v>
      </c>
      <c r="P12" s="29">
        <v>28394</v>
      </c>
      <c r="Q12" s="22">
        <v>55423</v>
      </c>
    </row>
    <row r="13" spans="1:17" ht="16.5" customHeight="1">
      <c r="A13" s="3"/>
      <c r="B13" s="48"/>
      <c r="C13" s="49"/>
      <c r="D13" s="10"/>
      <c r="E13" s="11" t="s">
        <v>35</v>
      </c>
      <c r="F13" s="11">
        <v>12119</v>
      </c>
      <c r="G13" s="21">
        <v>318</v>
      </c>
      <c r="H13" s="21">
        <v>12437</v>
      </c>
      <c r="I13" s="27">
        <v>-140</v>
      </c>
      <c r="J13" s="27">
        <v>12297</v>
      </c>
      <c r="K13" s="18"/>
      <c r="L13" s="21" t="s">
        <v>35</v>
      </c>
      <c r="M13" s="21">
        <v>1136</v>
      </c>
      <c r="N13" s="21">
        <v>1136</v>
      </c>
      <c r="O13" s="29">
        <v>930</v>
      </c>
      <c r="P13" s="29">
        <v>2066</v>
      </c>
      <c r="Q13" s="22">
        <v>14363</v>
      </c>
    </row>
    <row r="14" spans="1:17" ht="16.5" customHeight="1">
      <c r="A14" s="4"/>
      <c r="B14" s="44" t="s">
        <v>9</v>
      </c>
      <c r="C14" s="45"/>
      <c r="D14" s="10">
        <v>8900</v>
      </c>
      <c r="E14" s="11" t="s">
        <v>36</v>
      </c>
      <c r="F14" s="11">
        <v>9203</v>
      </c>
      <c r="G14" s="21">
        <v>791</v>
      </c>
      <c r="H14" s="21">
        <v>9994</v>
      </c>
      <c r="I14" s="27">
        <v>305</v>
      </c>
      <c r="J14" s="27">
        <v>10299</v>
      </c>
      <c r="K14" s="21">
        <v>6731</v>
      </c>
      <c r="L14" s="21" t="s">
        <v>36</v>
      </c>
      <c r="M14" s="21">
        <v>308</v>
      </c>
      <c r="N14" s="21">
        <v>7039</v>
      </c>
      <c r="O14" s="29">
        <v>1236</v>
      </c>
      <c r="P14" s="29">
        <v>8275</v>
      </c>
      <c r="Q14" s="22">
        <v>18574</v>
      </c>
    </row>
    <row r="15" spans="1:17" ht="16.5" customHeight="1">
      <c r="A15" s="4"/>
      <c r="B15" s="44" t="s">
        <v>10</v>
      </c>
      <c r="C15" s="45"/>
      <c r="D15" s="10">
        <v>55842</v>
      </c>
      <c r="E15" s="11" t="s">
        <v>37</v>
      </c>
      <c r="F15" s="11">
        <v>55539</v>
      </c>
      <c r="G15" s="21">
        <v>-205</v>
      </c>
      <c r="H15" s="21">
        <v>55334</v>
      </c>
      <c r="I15" s="27">
        <v>4118</v>
      </c>
      <c r="J15" s="27">
        <v>59452</v>
      </c>
      <c r="K15" s="21">
        <v>4085</v>
      </c>
      <c r="L15" s="21" t="s">
        <v>37</v>
      </c>
      <c r="M15" s="21">
        <v>86</v>
      </c>
      <c r="N15" s="21">
        <v>4171</v>
      </c>
      <c r="O15" s="29">
        <v>-85</v>
      </c>
      <c r="P15" s="29">
        <v>4086</v>
      </c>
      <c r="Q15" s="22">
        <v>63538</v>
      </c>
    </row>
    <row r="16" spans="1:17" ht="27" customHeight="1">
      <c r="A16" s="4"/>
      <c r="B16" s="46" t="s">
        <v>23</v>
      </c>
      <c r="C16" s="47"/>
      <c r="D16" s="10">
        <v>36594</v>
      </c>
      <c r="E16" s="11" t="s">
        <v>38</v>
      </c>
      <c r="F16" s="11">
        <v>36594</v>
      </c>
      <c r="G16" s="21">
        <v>416</v>
      </c>
      <c r="H16" s="21">
        <v>37010</v>
      </c>
      <c r="I16" s="27">
        <v>428</v>
      </c>
      <c r="J16" s="27">
        <v>37438</v>
      </c>
      <c r="K16" s="21"/>
      <c r="L16" s="21"/>
      <c r="M16" s="21"/>
      <c r="N16" s="21"/>
      <c r="O16" s="29"/>
      <c r="P16" s="29"/>
      <c r="Q16" s="22">
        <v>37438</v>
      </c>
    </row>
    <row r="17" spans="1:17" ht="24.75" customHeight="1">
      <c r="A17" s="4"/>
      <c r="B17" s="46" t="s">
        <v>24</v>
      </c>
      <c r="C17" s="47"/>
      <c r="D17" s="10">
        <v>-36594</v>
      </c>
      <c r="E17" s="11" t="s">
        <v>38</v>
      </c>
      <c r="F17" s="11">
        <v>-36594</v>
      </c>
      <c r="G17" s="21">
        <v>-416</v>
      </c>
      <c r="H17" s="21">
        <v>-37010</v>
      </c>
      <c r="I17" s="27">
        <v>-428</v>
      </c>
      <c r="J17" s="27">
        <v>-37438</v>
      </c>
      <c r="K17" s="21"/>
      <c r="L17" s="21"/>
      <c r="M17" s="21"/>
      <c r="N17" s="21"/>
      <c r="O17" s="29"/>
      <c r="P17" s="29"/>
      <c r="Q17" s="22">
        <v>-37438</v>
      </c>
    </row>
    <row r="18" spans="1:17" ht="16.5" customHeight="1">
      <c r="A18" s="5"/>
      <c r="B18" s="42" t="s">
        <v>25</v>
      </c>
      <c r="C18" s="43"/>
      <c r="D18" s="10">
        <v>2524</v>
      </c>
      <c r="E18" s="11" t="s">
        <v>39</v>
      </c>
      <c r="F18" s="11">
        <v>2524</v>
      </c>
      <c r="G18" s="21">
        <v>14029</v>
      </c>
      <c r="H18" s="21">
        <v>19425</v>
      </c>
      <c r="I18" s="27">
        <v>-4847</v>
      </c>
      <c r="J18" s="27">
        <v>14578</v>
      </c>
      <c r="K18" s="21"/>
      <c r="L18" s="21"/>
      <c r="M18" s="21">
        <v>37</v>
      </c>
      <c r="N18" s="21">
        <v>37</v>
      </c>
      <c r="O18" s="29">
        <v>12</v>
      </c>
      <c r="P18" s="29">
        <v>49</v>
      </c>
      <c r="Q18" s="22">
        <v>14627</v>
      </c>
    </row>
    <row r="19" spans="1:17" ht="16.5" customHeight="1">
      <c r="A19" s="5"/>
      <c r="B19" s="42" t="s">
        <v>26</v>
      </c>
      <c r="C19" s="43"/>
      <c r="D19" s="10">
        <v>808</v>
      </c>
      <c r="E19" s="11" t="s">
        <v>39</v>
      </c>
      <c r="F19" s="11">
        <v>808</v>
      </c>
      <c r="G19" s="21"/>
      <c r="H19" s="21"/>
      <c r="I19" s="27"/>
      <c r="J19" s="27"/>
      <c r="K19" s="21"/>
      <c r="L19" s="21"/>
      <c r="M19" s="21"/>
      <c r="N19" s="21"/>
      <c r="O19" s="29"/>
      <c r="P19" s="29"/>
      <c r="Q19" s="22"/>
    </row>
    <row r="20" spans="1:17" ht="16.5" customHeight="1">
      <c r="A20" s="4"/>
      <c r="B20" s="42" t="s">
        <v>27</v>
      </c>
      <c r="C20" s="43"/>
      <c r="D20" s="10">
        <v>3288</v>
      </c>
      <c r="E20" s="11" t="s">
        <v>40</v>
      </c>
      <c r="F20" s="11">
        <v>3288</v>
      </c>
      <c r="G20" s="21">
        <v>2050</v>
      </c>
      <c r="H20" s="21">
        <v>5338</v>
      </c>
      <c r="I20" s="27">
        <v>1418</v>
      </c>
      <c r="J20" s="27">
        <v>6756</v>
      </c>
      <c r="K20" s="21"/>
      <c r="L20" s="21"/>
      <c r="M20" s="21"/>
      <c r="N20" s="21"/>
      <c r="O20" s="29"/>
      <c r="P20" s="29"/>
      <c r="Q20" s="22">
        <v>6756</v>
      </c>
    </row>
    <row r="21" spans="1:17" ht="19.5" customHeight="1">
      <c r="A21" s="4"/>
      <c r="B21" s="40" t="s">
        <v>11</v>
      </c>
      <c r="C21" s="41"/>
      <c r="D21" s="12">
        <f t="shared" ref="D21:K21" si="0">SUM(D12:D20)</f>
        <v>103707</v>
      </c>
      <c r="E21" s="13">
        <f t="shared" si="0"/>
        <v>0</v>
      </c>
      <c r="F21" s="13">
        <f t="shared" si="0"/>
        <v>103707</v>
      </c>
      <c r="G21" s="20">
        <f t="shared" si="0"/>
        <v>21504</v>
      </c>
      <c r="H21" s="20">
        <f t="shared" si="0"/>
        <v>127275</v>
      </c>
      <c r="I21" s="26">
        <f>SUM(I12:I20)</f>
        <v>3136</v>
      </c>
      <c r="J21" s="26">
        <f>SUM(J12:J20)</f>
        <v>130411</v>
      </c>
      <c r="K21" s="20">
        <f t="shared" si="0"/>
        <v>36594</v>
      </c>
      <c r="L21" s="20"/>
      <c r="M21" s="20">
        <f>SUM(M12:M20)</f>
        <v>1983</v>
      </c>
      <c r="N21" s="20">
        <f>SUM(N12:N20)</f>
        <v>38577</v>
      </c>
      <c r="O21" s="30">
        <f>SUM(O12:O20)</f>
        <v>4293</v>
      </c>
      <c r="P21" s="30">
        <f>SUM(P12:P20)</f>
        <v>42870</v>
      </c>
      <c r="Q21" s="23">
        <f>SUM(Q12:Q20)</f>
        <v>173281</v>
      </c>
    </row>
    <row r="22" spans="1:17" ht="20.25" customHeight="1">
      <c r="A22" s="6" t="s">
        <v>4</v>
      </c>
      <c r="B22" s="36" t="s">
        <v>12</v>
      </c>
      <c r="C22" s="37"/>
      <c r="D22" s="14"/>
      <c r="E22" s="9"/>
      <c r="F22" s="9"/>
      <c r="G22" s="21"/>
      <c r="H22" s="21"/>
      <c r="I22" s="27"/>
      <c r="J22" s="27"/>
      <c r="K22" s="21"/>
      <c r="L22" s="21"/>
      <c r="M22" s="21"/>
      <c r="N22" s="21"/>
      <c r="O22" s="29"/>
      <c r="P22" s="29"/>
      <c r="Q22" s="22"/>
    </row>
    <row r="23" spans="1:17" ht="16.5" customHeight="1">
      <c r="A23" s="4"/>
      <c r="B23" s="38" t="s">
        <v>13</v>
      </c>
      <c r="C23" s="39"/>
      <c r="D23" s="10">
        <v>0</v>
      </c>
      <c r="E23" s="9"/>
      <c r="F23" s="9"/>
      <c r="G23" s="21">
        <v>2142</v>
      </c>
      <c r="H23" s="21">
        <v>2142</v>
      </c>
      <c r="I23" s="27">
        <v>14823</v>
      </c>
      <c r="J23" s="27">
        <v>16965</v>
      </c>
      <c r="K23" s="21"/>
      <c r="L23" s="21"/>
      <c r="M23" s="21"/>
      <c r="N23" s="21"/>
      <c r="O23" s="29"/>
      <c r="P23" s="29"/>
      <c r="Q23" s="22">
        <v>16965</v>
      </c>
    </row>
    <row r="24" spans="1:17" ht="16.5" customHeight="1">
      <c r="A24" s="4"/>
      <c r="B24" s="38" t="s">
        <v>14</v>
      </c>
      <c r="C24" s="39"/>
      <c r="D24" s="10">
        <v>142366</v>
      </c>
      <c r="E24" s="9" t="s">
        <v>41</v>
      </c>
      <c r="F24" s="11">
        <v>142366</v>
      </c>
      <c r="G24" s="21">
        <v>465</v>
      </c>
      <c r="H24" s="21">
        <v>142831</v>
      </c>
      <c r="I24" s="27">
        <v>1799</v>
      </c>
      <c r="J24" s="27">
        <v>144630</v>
      </c>
      <c r="K24" s="21"/>
      <c r="L24" s="21"/>
      <c r="M24" s="21"/>
      <c r="N24" s="21"/>
      <c r="O24" s="29"/>
      <c r="P24" s="29"/>
      <c r="Q24" s="22">
        <v>144630</v>
      </c>
    </row>
    <row r="25" spans="1:17" ht="19.5" customHeight="1">
      <c r="A25" s="6" t="s">
        <v>5</v>
      </c>
      <c r="B25" s="36" t="s">
        <v>15</v>
      </c>
      <c r="C25" s="37"/>
      <c r="D25" s="10">
        <v>1321</v>
      </c>
      <c r="E25" s="9" t="s">
        <v>42</v>
      </c>
      <c r="F25" s="11">
        <v>1321</v>
      </c>
      <c r="G25" s="21"/>
      <c r="H25" s="21">
        <v>1321</v>
      </c>
      <c r="I25" s="27"/>
      <c r="J25" s="27">
        <v>1321</v>
      </c>
      <c r="K25" s="21"/>
      <c r="L25" s="21"/>
      <c r="M25" s="21"/>
      <c r="N25" s="21"/>
      <c r="O25" s="29"/>
      <c r="P25" s="29"/>
      <c r="Q25" s="22">
        <v>1321</v>
      </c>
    </row>
    <row r="26" spans="1:17" ht="19.5" customHeight="1">
      <c r="A26" s="4"/>
      <c r="B26" s="36" t="s">
        <v>16</v>
      </c>
      <c r="C26" s="37"/>
      <c r="D26" s="12">
        <f>SUM(D23:D25)</f>
        <v>143687</v>
      </c>
      <c r="E26" s="9"/>
      <c r="F26" s="13">
        <f>SUM(F23:F25)</f>
        <v>143687</v>
      </c>
      <c r="G26" s="20">
        <f>SUM(G23:G25)</f>
        <v>2607</v>
      </c>
      <c r="H26" s="20">
        <f>SUM(H23:H25)</f>
        <v>146294</v>
      </c>
      <c r="I26" s="26">
        <f>SUM(I23:I25)</f>
        <v>16622</v>
      </c>
      <c r="J26" s="26">
        <f>SUM(J23:J25)</f>
        <v>162916</v>
      </c>
      <c r="K26" s="20"/>
      <c r="L26" s="20"/>
      <c r="M26" s="20"/>
      <c r="N26" s="20"/>
      <c r="O26" s="30"/>
      <c r="P26" s="30"/>
      <c r="Q26" s="23">
        <f>SUM(Q23:Q25)</f>
        <v>162916</v>
      </c>
    </row>
    <row r="27" spans="1:17" ht="19.5" customHeight="1">
      <c r="A27" s="6" t="s">
        <v>6</v>
      </c>
      <c r="B27" s="36" t="s">
        <v>19</v>
      </c>
      <c r="C27" s="37"/>
      <c r="D27" s="12">
        <v>2064</v>
      </c>
      <c r="E27" s="9" t="s">
        <v>39</v>
      </c>
      <c r="F27" s="13">
        <v>2064</v>
      </c>
      <c r="G27" s="20">
        <v>-2064</v>
      </c>
      <c r="H27" s="20"/>
      <c r="I27" s="26"/>
      <c r="J27" s="26"/>
      <c r="K27" s="20"/>
      <c r="L27" s="20"/>
      <c r="M27" s="20"/>
      <c r="N27" s="20"/>
      <c r="O27" s="30"/>
      <c r="P27" s="30"/>
      <c r="Q27" s="23">
        <v>0</v>
      </c>
    </row>
    <row r="28" spans="1:17" ht="19.5" customHeight="1" thickBot="1">
      <c r="A28" s="7" t="s">
        <v>22</v>
      </c>
      <c r="B28" s="34" t="s">
        <v>17</v>
      </c>
      <c r="C28" s="35"/>
      <c r="D28" s="16">
        <f>SUM(D26:D27,D21)</f>
        <v>249458</v>
      </c>
      <c r="E28" s="17">
        <f>E21</f>
        <v>0</v>
      </c>
      <c r="F28" s="17">
        <f>SUM(F21,F26,F27)</f>
        <v>249458</v>
      </c>
      <c r="G28" s="19">
        <f>G21+G25+G26</f>
        <v>24111</v>
      </c>
      <c r="H28" s="19">
        <f>H21+H26+H27</f>
        <v>273569</v>
      </c>
      <c r="I28" s="25">
        <f>I21+I26</f>
        <v>19758</v>
      </c>
      <c r="J28" s="25">
        <f>J21+J26</f>
        <v>293327</v>
      </c>
      <c r="K28" s="19">
        <v>36594</v>
      </c>
      <c r="L28" s="19"/>
      <c r="M28" s="19">
        <v>1983</v>
      </c>
      <c r="N28" s="19">
        <f>SUM(N21:N27)</f>
        <v>38577</v>
      </c>
      <c r="O28" s="31">
        <f>SUM(O21:O27)</f>
        <v>4293</v>
      </c>
      <c r="P28" s="31">
        <f>SUM(P21:P27)</f>
        <v>42870</v>
      </c>
      <c r="Q28" s="24">
        <f>Q21+Q26+Q27</f>
        <v>336197</v>
      </c>
    </row>
  </sheetData>
  <mergeCells count="41">
    <mergeCell ref="A3:Q3"/>
    <mergeCell ref="A4:Q4"/>
    <mergeCell ref="A5:Q5"/>
    <mergeCell ref="A6:Q6"/>
    <mergeCell ref="N9:N10"/>
    <mergeCell ref="Q9:Q10"/>
    <mergeCell ref="I9:I10"/>
    <mergeCell ref="J9:J10"/>
    <mergeCell ref="O9:O10"/>
    <mergeCell ref="P9:P10"/>
    <mergeCell ref="A8:A10"/>
    <mergeCell ref="D9:D10"/>
    <mergeCell ref="B8:C10"/>
    <mergeCell ref="D8:Q8"/>
    <mergeCell ref="G9:G10"/>
    <mergeCell ref="H9:H10"/>
    <mergeCell ref="K9:K10"/>
    <mergeCell ref="L9:L10"/>
    <mergeCell ref="M9:M10"/>
    <mergeCell ref="B17:C17"/>
    <mergeCell ref="B16:C16"/>
    <mergeCell ref="B13:C13"/>
    <mergeCell ref="E9:E10"/>
    <mergeCell ref="F9:F10"/>
    <mergeCell ref="B11:C11"/>
    <mergeCell ref="A1:Q1"/>
    <mergeCell ref="D7:Q7"/>
    <mergeCell ref="B28:C28"/>
    <mergeCell ref="B26:C26"/>
    <mergeCell ref="B25:C25"/>
    <mergeCell ref="B27:C27"/>
    <mergeCell ref="B22:C22"/>
    <mergeCell ref="B23:C23"/>
    <mergeCell ref="B24:C24"/>
    <mergeCell ref="B21:C21"/>
    <mergeCell ref="B19:C19"/>
    <mergeCell ref="B20:C20"/>
    <mergeCell ref="B12:C12"/>
    <mergeCell ref="B15:C15"/>
    <mergeCell ref="B18:C18"/>
    <mergeCell ref="B14:C14"/>
  </mergeCells>
  <phoneticPr fontId="0" type="noConversion"/>
  <printOptions horizontalCentered="1"/>
  <pageMargins left="0.17" right="0.16" top="0.98425196850393704" bottom="0.98425196850393704" header="0.51181102362204722" footer="0.51181102362204722"/>
  <pageSetup paperSize="9" scale="8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2015-02-20T08:04:39Z</cp:lastPrinted>
  <dcterms:created xsi:type="dcterms:W3CDTF">2001-03-10T10:34:29Z</dcterms:created>
  <dcterms:modified xsi:type="dcterms:W3CDTF">2015-02-20T08:04:44Z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