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<sst xmlns="http://schemas.openxmlformats.org/spreadsheetml/2006/main" count="121" uniqueCount="121">
  <si>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</si>
  <si>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</si>
  <si>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</si>
  <si>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</si>
  <si>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</si>
  <si>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</si>
  <si>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</si>
  <si>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</si>
  <si>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</si>
  <si>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</si>
  <si>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</si>
  <si>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</si>
  <si>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</si>
  <si>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</si>
  <si>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</si>
  <si>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</si>
  <si>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</si>
  <si>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</si>
  <si>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</si>
  <si>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</si>
  <si>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</si>
  <si>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</si>
  <si>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</si>
  <si>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</si>
  <si>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</si>
  <si>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</si>
  <si>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</si>
  <si>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</si>
  <si>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</si>
  <si>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</si>
  <si>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</si>
  <si>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</si>
  <si>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</si>
  <si>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</si>
  <si>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</si>
  <si>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</si>
  <si>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</si>
  <si>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</si>
  <si>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</si>
  <si>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</si>
  <si>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</si>
  <si>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</si>
  <si>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</si>
  <si>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</si>
  <si>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</si>
  <si>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</si>
  <si>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</si>
  <si>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</si>
  <si>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</si>
  <si>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</si>
  <si>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</si>
  <si>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</si>
  <si>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</si>
  <si>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</si>
  <si>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</si>
  <si>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</si>
  <si>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</si>
  <si>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</si>
  <si>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</si>
  <si>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</si>
  <si>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</si>
  <si>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</si>
  <si>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</si>
  <si>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</si>
  <si>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</si>
  <si>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</si>
  <si>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</si>
  <si>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</si>
  <si>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</si>
  <si>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</si>
  <si>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</si>
  <si>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</si>
  <si>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</si>
  <si>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</si>
  <si>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</si>
  <si>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</si>
  <si>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</si>
  <si>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</si>
  <si>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</si>
  <si>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</si>
  <si>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</si>
  <si>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</si>
  <si>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</si>
  <si>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</si>
  <si>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</si>
  <si>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</si>
  <si>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</si>
  <si>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</si>
  <si>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10.</t>
  </si>
  <si>
    <t>23.</t>
  </si>
  <si>
    <t>Közhatalmi bevételek összesen:(15+18+21)</t>
  </si>
  <si>
    <t>Áru-és készletértékesítés</t>
  </si>
  <si>
    <t>Önkormányzat műk.célú költségvetési támogatása: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</si>
  <si>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</si>
  <si>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</si>
  <si>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</si>
  <si>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</si>
  <si>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</si>
  <si>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</si>
  <si>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</si>
  <si>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</si>
  <si>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</si>
  <si>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</si>
  <si>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</si>
  <si>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Átengedett közhatalmi bevételek:</t>
  </si>
  <si>
    <t>Tám.ért.felh. bevétel</t>
  </si>
  <si>
    <t>Egyéb önkorm.vagyon üzem.,kon.-ból sz.bev.</t>
  </si>
  <si>
    <t>2015.évi terv.</t>
  </si>
  <si>
    <t>Egyéb közhatalmi bevételek</t>
  </si>
  <si>
    <t>Kötbér, egyéb kártérítés, költség visszatér.bevétele</t>
  </si>
  <si>
    <t>Tárgyi eszköz értékesítés:</t>
  </si>
  <si>
    <t>Hitel felvétele</t>
  </si>
  <si>
    <t>Egyes szociális és gyermekjóléti felad.támog.</t>
  </si>
  <si>
    <t>28.</t>
  </si>
  <si>
    <t>Működőkép. megőrzését szolg. kiegészítő támog.</t>
  </si>
  <si>
    <t>40.</t>
  </si>
  <si>
    <t>E.i.mód.</t>
  </si>
  <si>
    <t>Államháztartáson belüli megelőlegezések</t>
  </si>
  <si>
    <t>Eltérés</t>
  </si>
  <si>
    <t>50.</t>
  </si>
  <si>
    <r>
      <rPr>
        <sz val="8"/>
        <rFont val="Calibri"/>
        <family val="2"/>
      </rPr>
      <t xml:space="preserve">3 </t>
    </r>
    <r>
      <rPr>
        <sz val="11"/>
        <rFont val="Calibri"/>
        <family val="2"/>
      </rPr>
      <t xml:space="preserve">A 10/2015. (X.14.) önkormányzati rendelet 2. §-ának megfelelően megállapított szöveg.                                                 Hatályos: 2015. október 15. napjától.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4</t>
    </r>
    <r>
      <rPr>
        <sz val="11"/>
        <rFont val="Calibri"/>
        <family val="2"/>
      </rPr>
      <t xml:space="preserve"> A 4/2016. (V.25.) önkormányzati rendelet 2. §-ának megfelelően megállapított szöveg.                                               Hatályos: 2016. május 26. napjától.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</si>
</sst>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3" fontId="2" fillId="0" borderId="11" xfId="6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3" fontId="2" fillId="0" borderId="14" xfId="60" applyNumberFormat="1" applyFont="1" applyBorder="1" applyAlignment="1">
      <alignment horizontal="center" vertical="center" wrapText="1"/>
    </xf>
    <xf numFmtId="3" fontId="2" fillId="0" borderId="0" xfId="6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2"/>
  <sheetViews>
    <sheetView tabSelected="1" view="pageLayout" workbookViewId="0" topLeftCell="A40">
      <selection activeCell="A47" sqref="A47:F47"/>
    </sheetView>
  </sheetViews>
  <sheetFormatPr defaultColWidth="9.140625" defaultRowHeight="12.75"/>
  <cols>
    <col min="1" max="1" width="5.7109375" style="2" customWidth="1"/>
    <col min="2" max="2" width="45.7109375" style="2" customWidth="1"/>
    <col min="3" max="4" width="10.7109375" style="2" customWidth="1"/>
    <col min="5" max="5" width="10.7109375" style="26" customWidth="1"/>
    <col min="7" max="16384" width="9.140625" style="1" customWidth="1"/>
  </cols>
  <sheetData>
    <row r="3" spans="1:5" ht="25.5">
      <c r="A3" s="7" t="s">
        <v>0</v>
      </c>
      <c r="B3" s="7" t="s">
        <v>1</v>
      </c>
      <c r="C3" s="7" t="s">
        <v>107</v>
      </c>
      <c r="D3" s="7" t="s">
        <v>116</v>
      </c>
      <c r="E3" s="8" t="s">
        <v>118</v>
      </c>
    </row>
    <row r="4" spans="1:5" s="2" customFormat="1" ht="12.75">
      <c r="A4" s="3"/>
      <c r="B4" s="9" t="s">
        <v>2</v>
      </c>
      <c r="C4" s="17"/>
      <c r="D4" s="17"/>
      <c r="E4" s="17"/>
    </row>
    <row r="5" spans="1:5" ht="14.25">
      <c r="A5" s="27" t="s">
        <v>28</v>
      </c>
      <c r="B5" s="28"/>
      <c r="C5" s="17"/>
      <c r="D5" s="17"/>
      <c r="E5" s="17"/>
    </row>
    <row r="6" spans="1:5" ht="14.25">
      <c r="A6" s="4" t="s">
        <v>3</v>
      </c>
      <c r="B6" s="10" t="s">
        <v>91</v>
      </c>
      <c r="C6" s="18">
        <v>800</v>
      </c>
      <c r="D6" s="18">
        <v>2200</v>
      </c>
      <c r="E6" s="18">
        <f>D6-C6</f>
        <v>1400</v>
      </c>
    </row>
    <row r="7" spans="1:5" ht="14.25">
      <c r="A7" s="4" t="s">
        <v>4</v>
      </c>
      <c r="B7" s="10" t="s">
        <v>29</v>
      </c>
      <c r="C7" s="18">
        <v>1415</v>
      </c>
      <c r="D7" s="18">
        <v>1138</v>
      </c>
      <c r="E7" s="18">
        <f aca="true" t="shared" si="0" ref="E7:E31">D7-C7</f>
        <v>-277</v>
      </c>
    </row>
    <row r="8" spans="1:5" ht="14.25">
      <c r="A8" s="4" t="s">
        <v>5</v>
      </c>
      <c r="B8" s="10" t="s">
        <v>30</v>
      </c>
      <c r="C8" s="18">
        <v>145</v>
      </c>
      <c r="D8" s="18">
        <v>0</v>
      </c>
      <c r="E8" s="18">
        <f t="shared" si="0"/>
        <v>-145</v>
      </c>
    </row>
    <row r="9" spans="1:5" ht="14.25">
      <c r="A9" s="4" t="s">
        <v>6</v>
      </c>
      <c r="B9" s="10" t="s">
        <v>31</v>
      </c>
      <c r="C9" s="18">
        <v>1080</v>
      </c>
      <c r="D9" s="18">
        <v>1080</v>
      </c>
      <c r="E9" s="18">
        <f t="shared" si="0"/>
        <v>0</v>
      </c>
    </row>
    <row r="10" spans="1:5" ht="14.25">
      <c r="A10" s="4" t="s">
        <v>7</v>
      </c>
      <c r="B10" s="10" t="s">
        <v>109</v>
      </c>
      <c r="C10" s="18">
        <v>20</v>
      </c>
      <c r="D10" s="18">
        <v>20</v>
      </c>
      <c r="E10" s="18">
        <f t="shared" si="0"/>
        <v>0</v>
      </c>
    </row>
    <row r="11" spans="1:5" ht="14.25">
      <c r="A11" s="5" t="s">
        <v>8</v>
      </c>
      <c r="B11" s="11" t="s">
        <v>32</v>
      </c>
      <c r="C11" s="19">
        <f>SUM(C6:C10)</f>
        <v>3460</v>
      </c>
      <c r="D11" s="19">
        <f>SUM(D6:D10)</f>
        <v>4438</v>
      </c>
      <c r="E11" s="19">
        <f t="shared" si="0"/>
        <v>978</v>
      </c>
    </row>
    <row r="12" spans="1:5" ht="14.25">
      <c r="A12" s="4" t="s">
        <v>9</v>
      </c>
      <c r="B12" s="10" t="s">
        <v>33</v>
      </c>
      <c r="C12" s="18">
        <v>15</v>
      </c>
      <c r="D12" s="18">
        <v>15</v>
      </c>
      <c r="E12" s="18">
        <f t="shared" si="0"/>
        <v>0</v>
      </c>
    </row>
    <row r="13" spans="1:5" ht="14.25">
      <c r="A13" s="4" t="s">
        <v>10</v>
      </c>
      <c r="B13" s="10" t="s">
        <v>34</v>
      </c>
      <c r="C13" s="18">
        <v>0</v>
      </c>
      <c r="D13" s="18">
        <v>0</v>
      </c>
      <c r="E13" s="18">
        <f t="shared" si="0"/>
        <v>0</v>
      </c>
    </row>
    <row r="14" spans="1:5" ht="14.25">
      <c r="A14" s="5" t="s">
        <v>11</v>
      </c>
      <c r="B14" s="11" t="s">
        <v>35</v>
      </c>
      <c r="C14" s="19">
        <v>15</v>
      </c>
      <c r="D14" s="19">
        <v>15</v>
      </c>
      <c r="E14" s="19">
        <f t="shared" si="0"/>
        <v>0</v>
      </c>
    </row>
    <row r="15" spans="1:5" ht="14.25">
      <c r="A15" s="27" t="s">
        <v>86</v>
      </c>
      <c r="B15" s="28"/>
      <c r="C15" s="19">
        <f>C11+C14</f>
        <v>3475</v>
      </c>
      <c r="D15" s="19">
        <f>D11+D14</f>
        <v>4453</v>
      </c>
      <c r="E15" s="19">
        <f>D15-C15</f>
        <v>978</v>
      </c>
    </row>
    <row r="16" spans="1:5" ht="14.25">
      <c r="A16" s="4" t="s">
        <v>88</v>
      </c>
      <c r="B16" s="10" t="s">
        <v>36</v>
      </c>
      <c r="C16" s="18">
        <v>0</v>
      </c>
      <c r="D16" s="18">
        <v>0</v>
      </c>
      <c r="E16" s="18">
        <f t="shared" si="0"/>
        <v>0</v>
      </c>
    </row>
    <row r="17" spans="1:5" ht="14.25">
      <c r="A17" s="4" t="s">
        <v>19</v>
      </c>
      <c r="B17" s="10" t="s">
        <v>37</v>
      </c>
      <c r="C17" s="18">
        <v>0</v>
      </c>
      <c r="D17" s="18">
        <v>0</v>
      </c>
      <c r="E17" s="18">
        <f t="shared" si="0"/>
        <v>0</v>
      </c>
    </row>
    <row r="18" spans="1:5" ht="14.25">
      <c r="A18" s="4" t="s">
        <v>20</v>
      </c>
      <c r="B18" s="10" t="s">
        <v>38</v>
      </c>
      <c r="C18" s="18">
        <v>1000</v>
      </c>
      <c r="D18" s="18">
        <v>1828</v>
      </c>
      <c r="E18" s="18">
        <f t="shared" si="0"/>
        <v>828</v>
      </c>
    </row>
    <row r="19" spans="1:5" ht="14.25">
      <c r="A19" s="4" t="s">
        <v>21</v>
      </c>
      <c r="B19" s="10" t="s">
        <v>39</v>
      </c>
      <c r="C19" s="18">
        <v>100</v>
      </c>
      <c r="D19" s="18">
        <v>100</v>
      </c>
      <c r="E19" s="18">
        <f t="shared" si="0"/>
        <v>0</v>
      </c>
    </row>
    <row r="20" spans="1:5" ht="14.25">
      <c r="A20" s="4" t="s">
        <v>22</v>
      </c>
      <c r="B20" s="10" t="s">
        <v>75</v>
      </c>
      <c r="C20" s="18">
        <v>700</v>
      </c>
      <c r="D20" s="18">
        <v>1600</v>
      </c>
      <c r="E20" s="18">
        <f t="shared" si="0"/>
        <v>900</v>
      </c>
    </row>
    <row r="21" spans="1:5" ht="14.25">
      <c r="A21" s="5" t="s">
        <v>23</v>
      </c>
      <c r="B21" s="11" t="s">
        <v>40</v>
      </c>
      <c r="C21" s="20">
        <f>SUM(C16:C20)</f>
        <v>1800</v>
      </c>
      <c r="D21" s="20">
        <f>SUM(D16:D20)</f>
        <v>3528</v>
      </c>
      <c r="E21" s="19">
        <f t="shared" si="0"/>
        <v>1728</v>
      </c>
    </row>
    <row r="22" spans="1:5" ht="14.25">
      <c r="A22" s="4" t="s">
        <v>24</v>
      </c>
      <c r="B22" s="10" t="s">
        <v>41</v>
      </c>
      <c r="C22" s="4">
        <v>0</v>
      </c>
      <c r="D22" s="4">
        <v>0</v>
      </c>
      <c r="E22" s="18">
        <f t="shared" si="0"/>
        <v>0</v>
      </c>
    </row>
    <row r="23" spans="1:5" ht="14.25">
      <c r="A23" s="4" t="s">
        <v>25</v>
      </c>
      <c r="B23" s="10" t="s">
        <v>12</v>
      </c>
      <c r="C23" s="4">
        <v>850</v>
      </c>
      <c r="D23" s="4">
        <v>850</v>
      </c>
      <c r="E23" s="18">
        <f t="shared" si="0"/>
        <v>0</v>
      </c>
    </row>
    <row r="24" spans="1:5" ht="14.25">
      <c r="A24" s="5" t="s">
        <v>26</v>
      </c>
      <c r="B24" s="11" t="s">
        <v>104</v>
      </c>
      <c r="C24" s="5">
        <f>SUM(C22:C23)</f>
        <v>850</v>
      </c>
      <c r="D24" s="5">
        <f>SUM(D22:D23)</f>
        <v>850</v>
      </c>
      <c r="E24" s="19">
        <f t="shared" si="0"/>
        <v>0</v>
      </c>
    </row>
    <row r="25" spans="1:5" ht="14.25">
      <c r="A25" s="4" t="s">
        <v>27</v>
      </c>
      <c r="B25" s="10" t="s">
        <v>76</v>
      </c>
      <c r="C25" s="4">
        <v>50</v>
      </c>
      <c r="D25" s="4">
        <v>50</v>
      </c>
      <c r="E25" s="18">
        <f t="shared" si="0"/>
        <v>0</v>
      </c>
    </row>
    <row r="26" spans="1:5" ht="14.25">
      <c r="A26" s="4" t="s">
        <v>18</v>
      </c>
      <c r="B26" s="10" t="s">
        <v>78</v>
      </c>
      <c r="C26" s="4">
        <v>60</v>
      </c>
      <c r="D26" s="4">
        <v>60</v>
      </c>
      <c r="E26" s="18">
        <f t="shared" si="0"/>
        <v>0</v>
      </c>
    </row>
    <row r="27" spans="1:5" ht="14.25">
      <c r="A27" s="4" t="s">
        <v>13</v>
      </c>
      <c r="B27" s="10" t="s">
        <v>108</v>
      </c>
      <c r="C27" s="4">
        <v>0</v>
      </c>
      <c r="D27" s="4">
        <v>10</v>
      </c>
      <c r="E27" s="18">
        <f t="shared" si="0"/>
        <v>10</v>
      </c>
    </row>
    <row r="28" spans="1:5" ht="14.25">
      <c r="A28" s="5" t="s">
        <v>14</v>
      </c>
      <c r="B28" s="11" t="s">
        <v>42</v>
      </c>
      <c r="C28" s="5">
        <f>SUM(C25:C27)</f>
        <v>110</v>
      </c>
      <c r="D28" s="5">
        <f>SUM(D25:D27)</f>
        <v>120</v>
      </c>
      <c r="E28" s="19">
        <f t="shared" si="0"/>
        <v>10</v>
      </c>
    </row>
    <row r="29" spans="1:5" ht="14.25">
      <c r="A29" s="27" t="s">
        <v>90</v>
      </c>
      <c r="B29" s="28"/>
      <c r="C29" s="20">
        <f>C21+C24+C28</f>
        <v>2760</v>
      </c>
      <c r="D29" s="20">
        <f>D21+D24+D28</f>
        <v>4498</v>
      </c>
      <c r="E29" s="19">
        <f t="shared" si="0"/>
        <v>1738</v>
      </c>
    </row>
    <row r="30" spans="1:5" ht="14.25">
      <c r="A30" s="27" t="s">
        <v>43</v>
      </c>
      <c r="B30" s="28"/>
      <c r="C30" s="18"/>
      <c r="D30" s="18"/>
      <c r="E30" s="18">
        <f t="shared" si="0"/>
        <v>0</v>
      </c>
    </row>
    <row r="31" spans="1:5" ht="14.25" customHeight="1">
      <c r="A31" s="4" t="s">
        <v>89</v>
      </c>
      <c r="B31" s="10" t="s">
        <v>81</v>
      </c>
      <c r="C31" s="18">
        <v>11725</v>
      </c>
      <c r="D31" s="18">
        <v>11743</v>
      </c>
      <c r="E31" s="18">
        <f t="shared" si="0"/>
        <v>18</v>
      </c>
    </row>
    <row r="32" spans="1:5" ht="14.25">
      <c r="A32" s="4" t="s">
        <v>15</v>
      </c>
      <c r="B32" s="10" t="s">
        <v>82</v>
      </c>
      <c r="C32" s="29">
        <v>7076</v>
      </c>
      <c r="D32" s="29">
        <v>10302</v>
      </c>
      <c r="E32" s="29">
        <f>D32-C32</f>
        <v>3226</v>
      </c>
    </row>
    <row r="33" spans="1:5" ht="14.25">
      <c r="A33" s="4" t="s">
        <v>16</v>
      </c>
      <c r="B33" s="12" t="s">
        <v>112</v>
      </c>
      <c r="C33" s="30"/>
      <c r="D33" s="30"/>
      <c r="E33" s="30"/>
    </row>
    <row r="34" spans="1:5" ht="14.25">
      <c r="A34" s="4" t="s">
        <v>17</v>
      </c>
      <c r="B34" s="12" t="s">
        <v>83</v>
      </c>
      <c r="C34" s="18">
        <v>1200</v>
      </c>
      <c r="D34" s="21">
        <v>1200</v>
      </c>
      <c r="E34" s="18">
        <f>D34-C34</f>
        <v>0</v>
      </c>
    </row>
    <row r="35" spans="1:5" ht="14.25">
      <c r="A35" s="4" t="s">
        <v>44</v>
      </c>
      <c r="B35" s="12" t="s">
        <v>84</v>
      </c>
      <c r="C35" s="18">
        <v>0</v>
      </c>
      <c r="D35" s="21">
        <v>0</v>
      </c>
      <c r="E35" s="18">
        <f aca="true" t="shared" si="1" ref="E35:E45">D35-C35</f>
        <v>0</v>
      </c>
    </row>
    <row r="36" spans="1:5" ht="14.25">
      <c r="A36" s="4" t="s">
        <v>113</v>
      </c>
      <c r="B36" s="12" t="s">
        <v>114</v>
      </c>
      <c r="C36" s="18">
        <v>2447</v>
      </c>
      <c r="D36" s="21">
        <v>1572</v>
      </c>
      <c r="E36" s="18">
        <f t="shared" si="1"/>
        <v>-875</v>
      </c>
    </row>
    <row r="37" spans="1:5" ht="14.25">
      <c r="A37" s="4" t="s">
        <v>45</v>
      </c>
      <c r="B37" s="12" t="s">
        <v>93</v>
      </c>
      <c r="C37" s="18">
        <v>0</v>
      </c>
      <c r="D37" s="21">
        <v>0</v>
      </c>
      <c r="E37" s="18">
        <f t="shared" si="1"/>
        <v>0</v>
      </c>
    </row>
    <row r="38" spans="1:5" ht="14.25">
      <c r="A38" s="4" t="s">
        <v>79</v>
      </c>
      <c r="B38" s="12" t="s">
        <v>85</v>
      </c>
      <c r="C38" s="18">
        <v>0</v>
      </c>
      <c r="D38" s="21">
        <v>0</v>
      </c>
      <c r="E38" s="18">
        <f t="shared" si="1"/>
        <v>0</v>
      </c>
    </row>
    <row r="39" spans="1:5" ht="25.5">
      <c r="A39" s="5" t="s">
        <v>47</v>
      </c>
      <c r="B39" s="11" t="s">
        <v>92</v>
      </c>
      <c r="C39" s="19">
        <f>SUM(C31:C38)</f>
        <v>22448</v>
      </c>
      <c r="D39" s="19">
        <f>SUM(D31:D38)</f>
        <v>24817</v>
      </c>
      <c r="E39" s="19">
        <f t="shared" si="1"/>
        <v>2369</v>
      </c>
    </row>
    <row r="40" spans="1:5" ht="14.25">
      <c r="A40" s="4" t="s">
        <v>48</v>
      </c>
      <c r="B40" s="10" t="s">
        <v>99</v>
      </c>
      <c r="C40" s="18">
        <v>0</v>
      </c>
      <c r="D40" s="18">
        <v>0</v>
      </c>
      <c r="E40" s="18">
        <f t="shared" si="1"/>
        <v>0</v>
      </c>
    </row>
    <row r="41" spans="1:5" ht="14.25">
      <c r="A41" s="27" t="s">
        <v>46</v>
      </c>
      <c r="B41" s="28"/>
      <c r="C41" s="18"/>
      <c r="D41" s="22"/>
      <c r="E41" s="18">
        <f t="shared" si="1"/>
        <v>0</v>
      </c>
    </row>
    <row r="42" spans="2:5" ht="14.25">
      <c r="B42" s="3" t="s">
        <v>110</v>
      </c>
      <c r="C42" s="19">
        <v>0</v>
      </c>
      <c r="D42" s="23">
        <v>0</v>
      </c>
      <c r="E42" s="18">
        <f t="shared" si="1"/>
        <v>0</v>
      </c>
    </row>
    <row r="43" spans="1:5" s="2" customFormat="1" ht="12.75">
      <c r="A43" s="4" t="s">
        <v>54</v>
      </c>
      <c r="B43" s="13" t="s">
        <v>94</v>
      </c>
      <c r="C43" s="18">
        <v>0</v>
      </c>
      <c r="D43" s="22">
        <v>0</v>
      </c>
      <c r="E43" s="18">
        <f t="shared" si="1"/>
        <v>0</v>
      </c>
    </row>
    <row r="44" spans="1:5" ht="14.25">
      <c r="A44" s="4" t="s">
        <v>80</v>
      </c>
      <c r="B44" s="13" t="s">
        <v>106</v>
      </c>
      <c r="C44" s="18">
        <v>600</v>
      </c>
      <c r="D44" s="22">
        <v>600</v>
      </c>
      <c r="E44" s="18">
        <f t="shared" si="1"/>
        <v>0</v>
      </c>
    </row>
    <row r="45" spans="1:5" ht="14.25">
      <c r="A45" s="5" t="s">
        <v>55</v>
      </c>
      <c r="B45" s="11" t="s">
        <v>87</v>
      </c>
      <c r="C45" s="19">
        <v>600</v>
      </c>
      <c r="D45" s="19">
        <v>600</v>
      </c>
      <c r="E45" s="19">
        <f t="shared" si="1"/>
        <v>0</v>
      </c>
    </row>
    <row r="46" spans="1:5" ht="25.5" customHeight="1">
      <c r="A46" s="6"/>
      <c r="B46" s="14"/>
      <c r="C46" s="24"/>
      <c r="D46" s="24"/>
      <c r="E46" s="24"/>
    </row>
    <row r="47" spans="1:6" ht="64.5" customHeight="1">
      <c r="A47" s="34" t="s">
        <v>120</v>
      </c>
      <c r="B47" s="33"/>
      <c r="C47" s="33"/>
      <c r="D47" s="33"/>
      <c r="E47" s="33"/>
      <c r="F47" s="33"/>
    </row>
    <row r="48" spans="1:5" ht="14.25">
      <c r="A48" s="6"/>
      <c r="B48" s="14"/>
      <c r="C48" s="25"/>
      <c r="D48" s="25"/>
      <c r="E48" s="25"/>
    </row>
    <row r="49" spans="1:5" ht="14.25">
      <c r="A49" s="15"/>
      <c r="B49" s="14"/>
      <c r="C49" s="25"/>
      <c r="D49" s="25"/>
      <c r="E49" s="25"/>
    </row>
    <row r="50" spans="1:5" ht="14.25">
      <c r="A50" s="27" t="s">
        <v>49</v>
      </c>
      <c r="B50" s="28"/>
      <c r="C50" s="20"/>
      <c r="D50" s="20"/>
      <c r="E50" s="20"/>
    </row>
    <row r="51" spans="1:5" ht="14.25">
      <c r="A51" s="4" t="s">
        <v>56</v>
      </c>
      <c r="B51" s="10" t="s">
        <v>50</v>
      </c>
      <c r="C51" s="18">
        <v>1995</v>
      </c>
      <c r="D51" s="18">
        <v>0</v>
      </c>
      <c r="E51" s="18">
        <f>D51-C51</f>
        <v>-1995</v>
      </c>
    </row>
    <row r="52" spans="1:5" ht="14.25">
      <c r="A52" s="4" t="s">
        <v>58</v>
      </c>
      <c r="B52" s="10" t="s">
        <v>51</v>
      </c>
      <c r="C52" s="18">
        <v>12677</v>
      </c>
      <c r="D52" s="18">
        <v>15500</v>
      </c>
      <c r="E52" s="18">
        <f aca="true" t="shared" si="2" ref="E52:E69">D52-C52</f>
        <v>2823</v>
      </c>
    </row>
    <row r="53" spans="1:5" ht="14.25">
      <c r="A53" s="4" t="s">
        <v>59</v>
      </c>
      <c r="B53" s="10" t="s">
        <v>52</v>
      </c>
      <c r="C53" s="18">
        <v>0</v>
      </c>
      <c r="D53" s="18">
        <v>0</v>
      </c>
      <c r="E53" s="18">
        <f t="shared" si="2"/>
        <v>0</v>
      </c>
    </row>
    <row r="54" spans="1:5" ht="14.25">
      <c r="A54" s="5" t="s">
        <v>64</v>
      </c>
      <c r="B54" s="11" t="s">
        <v>53</v>
      </c>
      <c r="C54" s="19">
        <f>SUM(C51:C53)</f>
        <v>14672</v>
      </c>
      <c r="D54" s="19">
        <f>SUM(D51:D53)</f>
        <v>15500</v>
      </c>
      <c r="E54" s="19">
        <f t="shared" si="2"/>
        <v>828</v>
      </c>
    </row>
    <row r="55" spans="1:5" ht="14.25">
      <c r="A55" s="4" t="s">
        <v>115</v>
      </c>
      <c r="B55" s="10" t="s">
        <v>105</v>
      </c>
      <c r="C55" s="18">
        <v>11095</v>
      </c>
      <c r="D55" s="18">
        <v>4308</v>
      </c>
      <c r="E55" s="18">
        <f t="shared" si="2"/>
        <v>-6787</v>
      </c>
    </row>
    <row r="56" spans="1:5" ht="14.25">
      <c r="A56" s="5" t="s">
        <v>65</v>
      </c>
      <c r="B56" s="11" t="s">
        <v>57</v>
      </c>
      <c r="C56" s="19">
        <f>C55</f>
        <v>11095</v>
      </c>
      <c r="D56" s="19">
        <f>D55</f>
        <v>4308</v>
      </c>
      <c r="E56" s="19">
        <f t="shared" si="2"/>
        <v>-6787</v>
      </c>
    </row>
    <row r="57" spans="1:5" ht="14.25">
      <c r="A57" s="27" t="s">
        <v>60</v>
      </c>
      <c r="B57" s="28"/>
      <c r="C57" s="18"/>
      <c r="D57" s="18"/>
      <c r="E57" s="18">
        <f t="shared" si="2"/>
        <v>0</v>
      </c>
    </row>
    <row r="58" spans="1:5" ht="14.25">
      <c r="A58" s="4" t="s">
        <v>71</v>
      </c>
      <c r="B58" s="10" t="s">
        <v>61</v>
      </c>
      <c r="C58" s="18">
        <v>300</v>
      </c>
      <c r="D58" s="18">
        <v>100</v>
      </c>
      <c r="E58" s="18">
        <f t="shared" si="2"/>
        <v>-200</v>
      </c>
    </row>
    <row r="59" spans="1:5" ht="14.25">
      <c r="A59" s="4" t="s">
        <v>72</v>
      </c>
      <c r="B59" s="10" t="s">
        <v>62</v>
      </c>
      <c r="C59" s="18">
        <v>0</v>
      </c>
      <c r="D59" s="18">
        <v>0</v>
      </c>
      <c r="E59" s="18">
        <f t="shared" si="2"/>
        <v>0</v>
      </c>
    </row>
    <row r="60" spans="1:5" ht="14.25">
      <c r="A60" s="5" t="s">
        <v>73</v>
      </c>
      <c r="B60" s="11" t="s">
        <v>63</v>
      </c>
      <c r="C60" s="19">
        <f>SUM(C58:C59)</f>
        <v>300</v>
      </c>
      <c r="D60" s="19">
        <f>SUM(D58:D59)</f>
        <v>100</v>
      </c>
      <c r="E60" s="19">
        <f t="shared" si="2"/>
        <v>-200</v>
      </c>
    </row>
    <row r="61" spans="1:5" ht="14.25">
      <c r="A61" s="27" t="s">
        <v>66</v>
      </c>
      <c r="B61" s="28"/>
      <c r="C61" s="18"/>
      <c r="D61" s="18"/>
      <c r="E61" s="18">
        <f t="shared" si="2"/>
        <v>0</v>
      </c>
    </row>
    <row r="62" spans="1:5" ht="14.25">
      <c r="A62" s="4" t="s">
        <v>74</v>
      </c>
      <c r="B62" s="16" t="s">
        <v>67</v>
      </c>
      <c r="C62" s="18">
        <v>150</v>
      </c>
      <c r="D62" s="18">
        <v>1225</v>
      </c>
      <c r="E62" s="18">
        <f t="shared" si="2"/>
        <v>1075</v>
      </c>
    </row>
    <row r="63" spans="1:5" ht="27" customHeight="1">
      <c r="A63" s="27" t="s">
        <v>68</v>
      </c>
      <c r="B63" s="28"/>
      <c r="C63" s="20">
        <f>C15+C29+C39+C42+C45+C54+C56+C60+C62</f>
        <v>55500</v>
      </c>
      <c r="D63" s="20">
        <f>D15+D29+D39+D42+D45+D54+D56+D60+D62</f>
        <v>55501</v>
      </c>
      <c r="E63" s="19">
        <f t="shared" si="2"/>
        <v>1</v>
      </c>
    </row>
    <row r="64" spans="1:5" ht="14.25">
      <c r="A64" s="27" t="s">
        <v>100</v>
      </c>
      <c r="B64" s="28"/>
      <c r="C64" s="18"/>
      <c r="D64" s="18"/>
      <c r="E64" s="18">
        <f t="shared" si="2"/>
        <v>0</v>
      </c>
    </row>
    <row r="65" spans="1:5" ht="14.25">
      <c r="A65" s="4" t="s">
        <v>77</v>
      </c>
      <c r="B65" s="10" t="s">
        <v>95</v>
      </c>
      <c r="C65" s="18">
        <v>0</v>
      </c>
      <c r="D65" s="18">
        <v>5799</v>
      </c>
      <c r="E65" s="18">
        <f t="shared" si="2"/>
        <v>5799</v>
      </c>
    </row>
    <row r="66" spans="1:5" ht="14.25">
      <c r="A66" s="4" t="s">
        <v>101</v>
      </c>
      <c r="B66" s="10" t="s">
        <v>96</v>
      </c>
      <c r="C66" s="18">
        <v>0</v>
      </c>
      <c r="D66" s="18">
        <v>0</v>
      </c>
      <c r="E66" s="18">
        <f t="shared" si="2"/>
        <v>0</v>
      </c>
    </row>
    <row r="67" spans="1:5" ht="14.25">
      <c r="A67" s="4" t="s">
        <v>102</v>
      </c>
      <c r="B67" s="10" t="s">
        <v>117</v>
      </c>
      <c r="C67" s="18">
        <v>0</v>
      </c>
      <c r="D67" s="18">
        <v>1620</v>
      </c>
      <c r="E67" s="18">
        <f t="shared" si="2"/>
        <v>1620</v>
      </c>
    </row>
    <row r="68" spans="1:5" ht="14.25">
      <c r="A68" s="27" t="s">
        <v>69</v>
      </c>
      <c r="B68" s="28"/>
      <c r="C68" s="18"/>
      <c r="D68" s="18"/>
      <c r="E68" s="18">
        <f t="shared" si="2"/>
        <v>0</v>
      </c>
    </row>
    <row r="69" spans="1:5" ht="14.25">
      <c r="A69" s="4" t="s">
        <v>103</v>
      </c>
      <c r="B69" s="10" t="s">
        <v>111</v>
      </c>
      <c r="C69" s="18">
        <v>0</v>
      </c>
      <c r="D69" s="18">
        <v>0</v>
      </c>
      <c r="E69" s="18">
        <f t="shared" si="2"/>
        <v>0</v>
      </c>
    </row>
    <row r="70" spans="1:5" ht="14.25">
      <c r="A70" s="31" t="s">
        <v>70</v>
      </c>
      <c r="B70" s="32"/>
      <c r="C70" s="8">
        <f>SUM(C63:C69)</f>
        <v>55500</v>
      </c>
      <c r="D70" s="8">
        <f>SUM(D63:D69)</f>
        <v>62920</v>
      </c>
      <c r="E70" s="8">
        <f>D70-C70</f>
        <v>7420</v>
      </c>
    </row>
    <row r="71" spans="1:5" ht="14.25">
      <c r="A71" s="4" t="s">
        <v>119</v>
      </c>
      <c r="B71" s="10" t="s">
        <v>97</v>
      </c>
      <c r="C71" s="17">
        <v>0</v>
      </c>
      <c r="D71" s="17"/>
      <c r="E71" s="17">
        <f>D71-C71</f>
        <v>0</v>
      </c>
    </row>
    <row r="72" spans="1:5" ht="14.25">
      <c r="A72" s="31" t="s">
        <v>98</v>
      </c>
      <c r="B72" s="32"/>
      <c r="C72" s="8">
        <f>C70+C71</f>
        <v>55500</v>
      </c>
      <c r="D72" s="8">
        <f>D70+D71</f>
        <v>62920</v>
      </c>
      <c r="E72" s="8">
        <f>D72-C72</f>
        <v>7420</v>
      </c>
    </row>
  </sheetData>
  <sheetProtection/>
  <mergeCells count="17">
    <mergeCell ref="A47:F47"/>
    <mergeCell ref="A70:B70"/>
    <mergeCell ref="E32:E33"/>
    <mergeCell ref="D32:D33"/>
    <mergeCell ref="A72:B72"/>
    <mergeCell ref="A63:B63"/>
    <mergeCell ref="A50:B50"/>
    <mergeCell ref="A57:B57"/>
    <mergeCell ref="A61:B61"/>
    <mergeCell ref="A64:B64"/>
    <mergeCell ref="A68:B68"/>
    <mergeCell ref="A5:B5"/>
    <mergeCell ref="A30:B30"/>
    <mergeCell ref="C32:C33"/>
    <mergeCell ref="A41:B41"/>
    <mergeCell ref="A15:B15"/>
    <mergeCell ref="A29:B2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melléklet&amp;X3 4&amp;X
az 1/2015. (II.11.)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User</cp:lastModifiedBy>
  <cp:lastPrinted>2016-05-26T20:47:04Z</cp:lastPrinted>
  <dcterms:created xsi:type="dcterms:W3CDTF">2003-02-07T07:47:03Z</dcterms:created>
  <dcterms:modified xsi:type="dcterms:W3CDTF">2016-05-26T20:47:26Z</dcterms:modified>
  <cp:category/>
  <cp:version/>
  <cp:contentType/>
  <cp:contentStatus/>
</cp:coreProperties>
</file>