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693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E34" i="1" l="1"/>
  <c r="D46" i="1"/>
  <c r="E46" i="1"/>
  <c r="C46" i="1"/>
  <c r="E36" i="1"/>
  <c r="E37" i="1"/>
  <c r="E38" i="1"/>
  <c r="E39" i="1"/>
  <c r="E35" i="1"/>
  <c r="D33" i="1"/>
  <c r="E33" i="1"/>
  <c r="C33" i="1"/>
  <c r="E27" i="1"/>
  <c r="E29" i="1"/>
  <c r="E31" i="1" s="1"/>
  <c r="E28" i="1"/>
  <c r="E25" i="1"/>
  <c r="E24" i="1"/>
  <c r="E16" i="1"/>
  <c r="E6" i="1"/>
  <c r="E7" i="1"/>
  <c r="E8" i="1"/>
  <c r="E9" i="1"/>
  <c r="E10" i="1"/>
  <c r="E5" i="1"/>
  <c r="E64" i="1"/>
  <c r="E58" i="1"/>
  <c r="E52" i="1"/>
  <c r="E23" i="1"/>
  <c r="D64" i="1"/>
  <c r="D58" i="1"/>
  <c r="D52" i="1"/>
  <c r="D31" i="1"/>
  <c r="D26" i="1"/>
  <c r="D23" i="1"/>
  <c r="D11" i="1"/>
  <c r="D17" i="1" s="1"/>
  <c r="H46" i="1"/>
  <c r="H65" i="1" s="1"/>
  <c r="G46" i="1"/>
  <c r="G65" i="1" s="1"/>
  <c r="E26" i="1" l="1"/>
  <c r="D65" i="1"/>
  <c r="E11" i="1"/>
  <c r="E17" i="1" s="1"/>
  <c r="F46" i="1"/>
  <c r="F65" i="1" s="1"/>
  <c r="C31" i="1"/>
  <c r="C26" i="1"/>
  <c r="C11" i="1"/>
  <c r="E65" i="1" l="1"/>
  <c r="C17" i="1"/>
  <c r="C23" i="1"/>
  <c r="C52" i="1"/>
  <c r="C58" i="1"/>
  <c r="C64" i="1"/>
  <c r="C65" i="1" l="1"/>
</calcChain>
</file>

<file path=xl/sharedStrings.xml><?xml version="1.0" encoding="utf-8"?>
<sst xmlns="http://schemas.openxmlformats.org/spreadsheetml/2006/main" count="132" uniqueCount="128">
  <si>
    <t>#</t>
  </si>
  <si>
    <t>Megnevezés</t>
  </si>
  <si>
    <t>Óvoda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</si>
  <si>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</si>
  <si>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</si>
  <si>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</si>
  <si>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</si>
  <si>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</si>
  <si>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</si>
  <si>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</si>
  <si>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</si>
  <si>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</si>
  <si>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</si>
  <si>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</si>
  <si>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</si>
  <si>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</si>
  <si>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</si>
  <si>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</si>
  <si>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</si>
  <si>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</si>
  <si>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</si>
  <si>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</si>
  <si>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</si>
  <si>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</si>
  <si>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</si>
  <si>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</si>
  <si>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</si>
  <si>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</si>
  <si>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</si>
  <si>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</si>
  <si>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</si>
  <si>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</si>
  <si>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</si>
  <si>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</si>
  <si>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</si>
  <si>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</si>
  <si>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</si>
  <si>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</si>
  <si>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Egyéb felhalmozási célú támogatások bevételei államháztartáson belülről (B25)</t>
  </si>
  <si>
    <t>19</t>
  </si>
  <si>
    <t>Felhalmozási célú támogatások államháztartáson belülről (=14+…+18) (B2)</t>
  </si>
  <si>
    <t>20</t>
  </si>
  <si>
    <t>21</t>
  </si>
  <si>
    <t>22</t>
  </si>
  <si>
    <t>23</t>
  </si>
  <si>
    <t>24</t>
  </si>
  <si>
    <t>29</t>
  </si>
  <si>
    <t>Gépjárműadók (B354)</t>
  </si>
  <si>
    <t>30</t>
  </si>
  <si>
    <t>Egyéb áruhasználati és szolgáltatási adók  (B355)</t>
  </si>
  <si>
    <t>31</t>
  </si>
  <si>
    <t>32</t>
  </si>
  <si>
    <t>Egyéb közhatalmi bevételek  (B36)</t>
  </si>
  <si>
    <t>33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</si>
  <si>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</si>
  <si>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</si>
  <si>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</si>
  <si>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</si>
  <si>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</si>
  <si>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</si>
  <si>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</si>
  <si>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</si>
  <si>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</si>
  <si>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</si>
  <si>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</si>
  <si>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</si>
  <si>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</si>
  <si>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</si>
  <si>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</si>
  <si>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Kamatbevételek (B408)</t>
  </si>
  <si>
    <t>42</t>
  </si>
  <si>
    <t>Egyéb pénzügyi műveletek bevételei (B409)</t>
  </si>
  <si>
    <t>43</t>
  </si>
  <si>
    <t>Biztosító által fizetett kártérítés (B410)</t>
  </si>
  <si>
    <t>44</t>
  </si>
  <si>
    <t>Egyéb működési bevételek (B411)</t>
  </si>
  <si>
    <t>45</t>
  </si>
  <si>
    <t>Működési bevételek (=34+…+44) (B4)</t>
  </si>
  <si>
    <t>46</t>
  </si>
  <si>
    <t>Immateriális javak értékesítése (B51)</t>
  </si>
  <si>
    <t>47</t>
  </si>
  <si>
    <t>Ingatlanok értékesítése (B52)</t>
  </si>
  <si>
    <t>48</t>
  </si>
  <si>
    <t>Egyéb tárgyi eszközök értékesítése (B53)</t>
  </si>
  <si>
    <t>49</t>
  </si>
  <si>
    <t>Részesedések értékesítése (B54)</t>
  </si>
  <si>
    <t>50</t>
  </si>
  <si>
    <t>Részesedések megszűnéséhez kapcsolódó bevételek (B55)</t>
  </si>
  <si>
    <t>51</t>
  </si>
  <si>
    <t>Felhalmozási bevételek (=46+…+50 (B5)</t>
  </si>
  <si>
    <t>52</t>
  </si>
  <si>
    <t>Működési célú garancia- és kezességvállalásból származó megtérülések államháztartáson kívülről (B61)</t>
  </si>
  <si>
    <t>53</t>
  </si>
  <si>
    <t>Működési célú visszatérítendő támogatások, kölcsönök visszatérülése az Európai Uniótól (B62)</t>
  </si>
  <si>
    <t>54</t>
  </si>
  <si>
    <t>Működési célú visszatérítendő támogatások, kölcsönök visszatérülése kormányoktól és más nemzetközi szervezetektől (B63)</t>
  </si>
  <si>
    <t>55</t>
  </si>
  <si>
    <t>Működési célú visszatérítendő támogatások, kölcsönök visszatérülése államháztartáson kívülről (B64)</t>
  </si>
  <si>
    <t>56</t>
  </si>
  <si>
    <t>Egyéb működési célú átvett pénzeszközök (B65)</t>
  </si>
  <si>
    <t>57</t>
  </si>
  <si>
    <t>Működési célú átvett pénzeszközök (=52+…+56) (B6)</t>
  </si>
  <si>
    <t>58</t>
  </si>
  <si>
    <t>Felhalmozási célú garancia- és kezességvállalásból származó megtérülések államháztartáson kívülről (B71)</t>
  </si>
  <si>
    <t>59</t>
  </si>
  <si>
    <t>Felhalmozási célú visszatérítendő támogatások, kölcsönök visszatérülése az Európai Uniótól (B72)</t>
  </si>
  <si>
    <t>60</t>
  </si>
  <si>
    <t>Felhalmozási célú visszatérítendő támogatások, kölcsönök visszatérülése kormányoktól és más nemzetközi szervezetektől (B73)</t>
  </si>
  <si>
    <t>61</t>
  </si>
  <si>
    <t>Felhalmozási célú visszatérítendő támogatások, kölcsönök visszatérülése államháztartáson kívülről (B74)</t>
  </si>
  <si>
    <t>62</t>
  </si>
  <si>
    <t>Egyéb felhalmozási célú átvett pénzeszközök (B75)</t>
  </si>
  <si>
    <t>63</t>
  </si>
  <si>
    <t>Felhalmozási célú átvett pénzeszközök (=58+…+62) (B7)</t>
  </si>
  <si>
    <t>64</t>
  </si>
  <si>
    <t>Költségvetési bevételek (=13+19+33+45+51+57+63) (B1-B7)</t>
  </si>
  <si>
    <t>Értékesítési és forgalmi adó  (B351)</t>
  </si>
  <si>
    <t>Iparűzési adó (B351)</t>
  </si>
  <si>
    <t>Vagyon típusu adók (=20+21) (B34)</t>
  </si>
  <si>
    <t>Magánszemélyek jövedelemadói (B34)</t>
  </si>
  <si>
    <t>Építményadó (B34)</t>
  </si>
  <si>
    <t>Közhatalmi bevételek (=22+31+32) (B3)</t>
  </si>
  <si>
    <t>Termékek és szolgáltatások adói (=23+…+30)  (B35)</t>
  </si>
  <si>
    <t>Önkormányzat</t>
  </si>
  <si>
    <t>Eredeti</t>
  </si>
  <si>
    <t>Módosított</t>
  </si>
  <si>
    <t>előirányzat</t>
  </si>
  <si>
    <t>Változás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</si>
</sst>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3" fontId="5" fillId="3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3" fontId="3" fillId="0" borderId="0" xfId="1" applyNumberFormat="1" applyFont="1" applyBorder="1" applyAlignment="1">
      <alignment horizontal="righ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5"/>
  <sheetViews>
    <sheetView tabSelected="1" showWhiteSpace="0" view="pageLayout" topLeftCell="B1" zoomScaleNormal="100" workbookViewId="0">
      <selection activeCell="H1" sqref="H1"/>
    </sheetView>
  </sheetViews>
  <sheetFormatPr defaultRowHeight="15" x14ac:dyDescent="0.25"/>
  <cols>
    <col min="1" max="1" width="4.7109375" customWidth="1"/>
    <col min="2" max="2" width="56.28515625" customWidth="1"/>
    <col min="3" max="4" width="10.7109375" customWidth="1"/>
    <col min="5" max="5" width="13" customWidth="1"/>
    <col min="6" max="7" width="10.7109375" customWidth="1"/>
    <col min="8" max="8" width="13" customWidth="1"/>
  </cols>
  <sheetData>
    <row r="2" spans="1:8" x14ac:dyDescent="0.25">
      <c r="A2" s="13" t="s">
        <v>0</v>
      </c>
      <c r="B2" s="13" t="s">
        <v>1</v>
      </c>
      <c r="C2" s="17" t="s">
        <v>123</v>
      </c>
      <c r="D2" s="18"/>
      <c r="E2" s="19"/>
      <c r="F2" s="13"/>
      <c r="G2" s="13" t="s">
        <v>2</v>
      </c>
      <c r="H2" s="13"/>
    </row>
    <row r="3" spans="1:8" x14ac:dyDescent="0.25">
      <c r="A3" s="13"/>
      <c r="B3" s="13"/>
      <c r="C3" s="13" t="s">
        <v>124</v>
      </c>
      <c r="D3" s="13" t="s">
        <v>127</v>
      </c>
      <c r="E3" s="13" t="s">
        <v>125</v>
      </c>
      <c r="F3" s="13" t="s">
        <v>124</v>
      </c>
      <c r="G3" s="13" t="s">
        <v>127</v>
      </c>
      <c r="H3" s="13" t="s">
        <v>125</v>
      </c>
    </row>
    <row r="4" spans="1:8" x14ac:dyDescent="0.25">
      <c r="A4" s="13"/>
      <c r="B4" s="13"/>
      <c r="C4" s="17" t="s">
        <v>126</v>
      </c>
      <c r="D4" s="18"/>
      <c r="E4" s="19"/>
      <c r="F4" s="17" t="s">
        <v>126</v>
      </c>
      <c r="G4" s="18"/>
      <c r="H4" s="19"/>
    </row>
    <row r="5" spans="1:8" ht="25.5" x14ac:dyDescent="0.25">
      <c r="A5" s="1" t="s">
        <v>3</v>
      </c>
      <c r="B5" s="2" t="s">
        <v>4</v>
      </c>
      <c r="C5" s="3">
        <v>8435571</v>
      </c>
      <c r="D5" s="3">
        <v>0</v>
      </c>
      <c r="E5" s="3">
        <f>C5+D5</f>
        <v>8435571</v>
      </c>
      <c r="F5" s="3"/>
      <c r="G5" s="3"/>
      <c r="H5" s="3"/>
    </row>
    <row r="6" spans="1:8" ht="25.5" x14ac:dyDescent="0.25">
      <c r="A6" s="1" t="s">
        <v>5</v>
      </c>
      <c r="B6" s="2" t="s">
        <v>6</v>
      </c>
      <c r="C6" s="3">
        <v>11331700</v>
      </c>
      <c r="D6" s="3">
        <v>347533</v>
      </c>
      <c r="E6" s="3">
        <f t="shared" ref="E6:E10" si="0">C6+D6</f>
        <v>11679233</v>
      </c>
      <c r="F6" s="3"/>
      <c r="G6" s="3"/>
      <c r="H6" s="3"/>
    </row>
    <row r="7" spans="1:8" ht="25.5" x14ac:dyDescent="0.25">
      <c r="A7" s="1" t="s">
        <v>7</v>
      </c>
      <c r="B7" s="2" t="s">
        <v>8</v>
      </c>
      <c r="C7" s="3">
        <v>9775011</v>
      </c>
      <c r="D7" s="3">
        <v>310882</v>
      </c>
      <c r="E7" s="3">
        <f t="shared" si="0"/>
        <v>10085893</v>
      </c>
      <c r="F7" s="3"/>
      <c r="G7" s="3"/>
      <c r="H7" s="3"/>
    </row>
    <row r="8" spans="1:8" ht="25.5" x14ac:dyDescent="0.25">
      <c r="A8" s="1" t="s">
        <v>9</v>
      </c>
      <c r="B8" s="2" t="s">
        <v>10</v>
      </c>
      <c r="C8" s="3">
        <v>1200000</v>
      </c>
      <c r="D8" s="3">
        <v>0</v>
      </c>
      <c r="E8" s="3">
        <f t="shared" si="0"/>
        <v>1200000</v>
      </c>
      <c r="F8" s="3"/>
      <c r="G8" s="3"/>
      <c r="H8" s="3"/>
    </row>
    <row r="9" spans="1:8" ht="25.5" x14ac:dyDescent="0.25">
      <c r="A9" s="1" t="s">
        <v>11</v>
      </c>
      <c r="B9" s="2" t="s">
        <v>12</v>
      </c>
      <c r="C9" s="3">
        <v>12241718</v>
      </c>
      <c r="D9" s="3">
        <v>-8955545</v>
      </c>
      <c r="E9" s="3">
        <f t="shared" si="0"/>
        <v>3286173</v>
      </c>
      <c r="F9" s="3"/>
      <c r="G9" s="3"/>
      <c r="H9" s="3"/>
    </row>
    <row r="10" spans="1:8" x14ac:dyDescent="0.25">
      <c r="A10" s="1" t="s">
        <v>13</v>
      </c>
      <c r="B10" s="2" t="s">
        <v>14</v>
      </c>
      <c r="C10" s="3">
        <v>0</v>
      </c>
      <c r="D10" s="3">
        <v>332586</v>
      </c>
      <c r="E10" s="3">
        <f t="shared" si="0"/>
        <v>332586</v>
      </c>
      <c r="F10" s="3"/>
      <c r="G10" s="3"/>
      <c r="H10" s="3"/>
    </row>
    <row r="11" spans="1:8" x14ac:dyDescent="0.25">
      <c r="A11" s="4" t="s">
        <v>15</v>
      </c>
      <c r="B11" s="5" t="s">
        <v>16</v>
      </c>
      <c r="C11" s="6">
        <f>SUM(C5:C10)</f>
        <v>42984000</v>
      </c>
      <c r="D11" s="6">
        <f>SUM(D5:D10)</f>
        <v>-7964544</v>
      </c>
      <c r="E11" s="6">
        <f>SUM(E5:E10)</f>
        <v>35019456</v>
      </c>
      <c r="F11" s="6">
        <v>0</v>
      </c>
      <c r="G11" s="6">
        <v>0</v>
      </c>
      <c r="H11" s="6">
        <v>0</v>
      </c>
    </row>
    <row r="12" spans="1:8" x14ac:dyDescent="0.25">
      <c r="A12" s="1" t="s">
        <v>17</v>
      </c>
      <c r="B12" s="2" t="s">
        <v>18</v>
      </c>
      <c r="C12" s="3">
        <v>0</v>
      </c>
      <c r="D12" s="3">
        <v>0</v>
      </c>
      <c r="E12" s="3">
        <v>0</v>
      </c>
      <c r="F12" s="3"/>
      <c r="G12" s="3"/>
      <c r="H12" s="3"/>
    </row>
    <row r="13" spans="1:8" ht="25.5" x14ac:dyDescent="0.25">
      <c r="A13" s="1" t="s">
        <v>19</v>
      </c>
      <c r="B13" s="2" t="s">
        <v>20</v>
      </c>
      <c r="C13" s="3">
        <v>0</v>
      </c>
      <c r="D13" s="3">
        <v>0</v>
      </c>
      <c r="E13" s="3">
        <v>0</v>
      </c>
      <c r="F13" s="3"/>
      <c r="G13" s="3"/>
      <c r="H13" s="3"/>
    </row>
    <row r="14" spans="1:8" ht="25.5" x14ac:dyDescent="0.25">
      <c r="A14" s="1" t="s">
        <v>21</v>
      </c>
      <c r="B14" s="2" t="s">
        <v>22</v>
      </c>
      <c r="C14" s="3">
        <v>0</v>
      </c>
      <c r="D14" s="3">
        <v>0</v>
      </c>
      <c r="E14" s="3">
        <v>0</v>
      </c>
      <c r="F14" s="3"/>
      <c r="G14" s="3"/>
      <c r="H14" s="3"/>
    </row>
    <row r="15" spans="1:8" ht="25.5" x14ac:dyDescent="0.25">
      <c r="A15" s="1" t="s">
        <v>23</v>
      </c>
      <c r="B15" s="2" t="s">
        <v>24</v>
      </c>
      <c r="C15" s="3">
        <v>0</v>
      </c>
      <c r="D15" s="3">
        <v>0</v>
      </c>
      <c r="E15" s="3">
        <v>0</v>
      </c>
      <c r="F15" s="3"/>
      <c r="G15" s="3"/>
      <c r="H15" s="3"/>
    </row>
    <row r="16" spans="1:8" ht="25.5" x14ac:dyDescent="0.25">
      <c r="A16" s="1" t="s">
        <v>25</v>
      </c>
      <c r="B16" s="2" t="s">
        <v>26</v>
      </c>
      <c r="C16" s="3">
        <v>18992000</v>
      </c>
      <c r="D16" s="3">
        <v>3890110</v>
      </c>
      <c r="E16" s="3">
        <f>C16+D16</f>
        <v>22882110</v>
      </c>
      <c r="F16" s="3"/>
      <c r="G16" s="3"/>
      <c r="H16" s="3"/>
    </row>
    <row r="17" spans="1:8" ht="25.5" x14ac:dyDescent="0.25">
      <c r="A17" s="7" t="s">
        <v>27</v>
      </c>
      <c r="B17" s="8" t="s">
        <v>28</v>
      </c>
      <c r="C17" s="9">
        <f>SUM(C11:C16)</f>
        <v>61976000</v>
      </c>
      <c r="D17" s="9">
        <f>SUM(D11:D16)</f>
        <v>-4074434</v>
      </c>
      <c r="E17" s="9">
        <f>SUM(E11:E16)</f>
        <v>57901566</v>
      </c>
      <c r="F17" s="9">
        <v>0</v>
      </c>
      <c r="G17" s="9">
        <v>0</v>
      </c>
      <c r="H17" s="9">
        <v>0</v>
      </c>
    </row>
    <row r="18" spans="1:8" x14ac:dyDescent="0.25">
      <c r="A18" s="1" t="s">
        <v>29</v>
      </c>
      <c r="B18" s="2" t="s">
        <v>30</v>
      </c>
      <c r="C18" s="3">
        <v>0</v>
      </c>
      <c r="D18" s="3">
        <v>0</v>
      </c>
      <c r="E18" s="3">
        <v>0</v>
      </c>
      <c r="F18" s="3"/>
      <c r="G18" s="3"/>
      <c r="H18" s="3"/>
    </row>
    <row r="19" spans="1:8" ht="25.5" x14ac:dyDescent="0.25">
      <c r="A19" s="1" t="s">
        <v>31</v>
      </c>
      <c r="B19" s="2" t="s">
        <v>32</v>
      </c>
      <c r="C19" s="3">
        <v>0</v>
      </c>
      <c r="D19" s="3">
        <v>0</v>
      </c>
      <c r="E19" s="3">
        <v>0</v>
      </c>
      <c r="F19" s="3"/>
      <c r="G19" s="3"/>
      <c r="H19" s="3"/>
    </row>
    <row r="20" spans="1:8" ht="25.5" x14ac:dyDescent="0.25">
      <c r="A20" s="1" t="s">
        <v>33</v>
      </c>
      <c r="B20" s="2" t="s">
        <v>34</v>
      </c>
      <c r="C20" s="3">
        <v>0</v>
      </c>
      <c r="D20" s="3">
        <v>0</v>
      </c>
      <c r="E20" s="3">
        <v>0</v>
      </c>
      <c r="F20" s="3"/>
      <c r="G20" s="3"/>
      <c r="H20" s="3"/>
    </row>
    <row r="21" spans="1:8" ht="25.5" x14ac:dyDescent="0.25">
      <c r="A21" s="1" t="s">
        <v>35</v>
      </c>
      <c r="B21" s="2" t="s">
        <v>36</v>
      </c>
      <c r="C21" s="3">
        <v>0</v>
      </c>
      <c r="D21" s="3">
        <v>0</v>
      </c>
      <c r="E21" s="3">
        <v>0</v>
      </c>
      <c r="F21" s="3"/>
      <c r="G21" s="3"/>
      <c r="H21" s="3"/>
    </row>
    <row r="22" spans="1:8" ht="25.5" x14ac:dyDescent="0.25">
      <c r="A22" s="1" t="s">
        <v>37</v>
      </c>
      <c r="B22" s="2" t="s">
        <v>38</v>
      </c>
      <c r="C22" s="3">
        <v>980000</v>
      </c>
      <c r="D22" s="3">
        <v>-980000</v>
      </c>
      <c r="E22" s="3">
        <v>0</v>
      </c>
      <c r="F22" s="3"/>
      <c r="G22" s="3"/>
      <c r="H22" s="3"/>
    </row>
    <row r="23" spans="1:8" ht="25.5" x14ac:dyDescent="0.25">
      <c r="A23" s="10" t="s">
        <v>39</v>
      </c>
      <c r="B23" s="11" t="s">
        <v>40</v>
      </c>
      <c r="C23" s="12">
        <f>SUM(C18:C22)</f>
        <v>980000</v>
      </c>
      <c r="D23" s="12">
        <f>SUM(D18:D22)</f>
        <v>-980000</v>
      </c>
      <c r="E23" s="12">
        <f>SUM(E18:E22)</f>
        <v>0</v>
      </c>
      <c r="F23" s="12">
        <v>0</v>
      </c>
      <c r="G23" s="12">
        <v>0</v>
      </c>
      <c r="H23" s="12">
        <v>0</v>
      </c>
    </row>
    <row r="24" spans="1:8" x14ac:dyDescent="0.25">
      <c r="A24" s="1" t="s">
        <v>41</v>
      </c>
      <c r="B24" s="2" t="s">
        <v>119</v>
      </c>
      <c r="C24" s="3">
        <v>1950000</v>
      </c>
      <c r="D24" s="3">
        <v>49725</v>
      </c>
      <c r="E24" s="3">
        <f>C24+D24</f>
        <v>1999725</v>
      </c>
      <c r="F24" s="3"/>
      <c r="G24" s="3"/>
      <c r="H24" s="3"/>
    </row>
    <row r="25" spans="1:8" x14ac:dyDescent="0.25">
      <c r="A25" s="1" t="s">
        <v>42</v>
      </c>
      <c r="B25" s="2" t="s">
        <v>120</v>
      </c>
      <c r="C25" s="3">
        <v>1000000</v>
      </c>
      <c r="D25" s="3">
        <v>1051000</v>
      </c>
      <c r="E25" s="3">
        <f>C25+D25</f>
        <v>2051000</v>
      </c>
      <c r="F25" s="3"/>
      <c r="G25" s="3"/>
      <c r="H25" s="3"/>
    </row>
    <row r="26" spans="1:8" x14ac:dyDescent="0.25">
      <c r="A26" s="4" t="s">
        <v>43</v>
      </c>
      <c r="B26" s="5" t="s">
        <v>118</v>
      </c>
      <c r="C26" s="6">
        <f>SUM(C24:C25)</f>
        <v>2950000</v>
      </c>
      <c r="D26" s="6">
        <f>SUM(D24:D25)</f>
        <v>1100725</v>
      </c>
      <c r="E26" s="6">
        <f>SUM(E24:E25)</f>
        <v>4050725</v>
      </c>
      <c r="F26" s="6"/>
      <c r="G26" s="6"/>
      <c r="H26" s="6"/>
    </row>
    <row r="27" spans="1:8" x14ac:dyDescent="0.25">
      <c r="A27" s="1" t="s">
        <v>44</v>
      </c>
      <c r="B27" s="5" t="s">
        <v>116</v>
      </c>
      <c r="C27" s="6">
        <v>18000000</v>
      </c>
      <c r="D27" s="6">
        <v>8841140</v>
      </c>
      <c r="E27" s="6">
        <f>C27+D27</f>
        <v>26841140</v>
      </c>
      <c r="F27" s="3"/>
      <c r="G27" s="3"/>
      <c r="H27" s="3"/>
    </row>
    <row r="28" spans="1:8" x14ac:dyDescent="0.25">
      <c r="A28" s="1" t="s">
        <v>45</v>
      </c>
      <c r="B28" s="2" t="s">
        <v>117</v>
      </c>
      <c r="C28" s="3">
        <v>18000000</v>
      </c>
      <c r="D28" s="3">
        <v>8841140</v>
      </c>
      <c r="E28" s="3">
        <f>C28+D28</f>
        <v>26841140</v>
      </c>
      <c r="F28" s="3"/>
      <c r="G28" s="3"/>
      <c r="H28" s="3"/>
    </row>
    <row r="29" spans="1:8" x14ac:dyDescent="0.25">
      <c r="A29" s="1" t="s">
        <v>46</v>
      </c>
      <c r="B29" s="2" t="s">
        <v>47</v>
      </c>
      <c r="C29" s="3">
        <v>1250000</v>
      </c>
      <c r="D29" s="3">
        <v>0</v>
      </c>
      <c r="E29" s="3">
        <f>C29+D29</f>
        <v>1250000</v>
      </c>
      <c r="F29" s="3"/>
      <c r="G29" s="3"/>
      <c r="H29" s="3"/>
    </row>
    <row r="30" spans="1:8" x14ac:dyDescent="0.25">
      <c r="A30" s="1" t="s">
        <v>48</v>
      </c>
      <c r="B30" s="2" t="s">
        <v>49</v>
      </c>
      <c r="C30" s="3">
        <v>0</v>
      </c>
      <c r="D30" s="3">
        <v>0</v>
      </c>
      <c r="E30" s="3">
        <v>0</v>
      </c>
      <c r="F30" s="3"/>
      <c r="G30" s="3"/>
      <c r="H30" s="3"/>
    </row>
    <row r="31" spans="1:8" x14ac:dyDescent="0.25">
      <c r="A31" s="4" t="s">
        <v>50</v>
      </c>
      <c r="B31" s="5" t="s">
        <v>122</v>
      </c>
      <c r="C31" s="6">
        <f>C28+C29</f>
        <v>19250000</v>
      </c>
      <c r="D31" s="6">
        <f>D28+D29</f>
        <v>8841140</v>
      </c>
      <c r="E31" s="6">
        <f>E28+E29</f>
        <v>28091140</v>
      </c>
      <c r="F31" s="6">
        <v>0</v>
      </c>
      <c r="G31" s="6">
        <v>0</v>
      </c>
      <c r="H31" s="6">
        <v>0</v>
      </c>
    </row>
    <row r="32" spans="1:8" x14ac:dyDescent="0.25">
      <c r="A32" s="1" t="s">
        <v>51</v>
      </c>
      <c r="B32" s="2" t="s">
        <v>52</v>
      </c>
      <c r="C32" s="3">
        <v>0</v>
      </c>
      <c r="D32" s="3">
        <v>293285</v>
      </c>
      <c r="E32" s="3">
        <v>293285</v>
      </c>
      <c r="F32" s="3"/>
      <c r="G32" s="3"/>
      <c r="H32" s="3"/>
    </row>
    <row r="33" spans="1:8" x14ac:dyDescent="0.25">
      <c r="A33" s="10" t="s">
        <v>53</v>
      </c>
      <c r="B33" s="11" t="s">
        <v>121</v>
      </c>
      <c r="C33" s="12">
        <f>C26+C31</f>
        <v>22200000</v>
      </c>
      <c r="D33" s="12">
        <f>D26+D31+D32</f>
        <v>10235150</v>
      </c>
      <c r="E33" s="12">
        <f>E26+E31+E32</f>
        <v>32435150</v>
      </c>
      <c r="F33" s="12">
        <v>0</v>
      </c>
      <c r="G33" s="12">
        <v>0</v>
      </c>
      <c r="H33" s="12">
        <v>0</v>
      </c>
    </row>
    <row r="34" spans="1:8" x14ac:dyDescent="0.25">
      <c r="A34" s="1" t="s">
        <v>54</v>
      </c>
      <c r="B34" s="2" t="s">
        <v>55</v>
      </c>
      <c r="C34" s="3">
        <v>0</v>
      </c>
      <c r="D34" s="3">
        <v>1016000</v>
      </c>
      <c r="E34" s="3">
        <f>C34+D34</f>
        <v>1016000</v>
      </c>
      <c r="F34" s="3"/>
      <c r="G34" s="3"/>
      <c r="H34" s="3"/>
    </row>
    <row r="35" spans="1:8" x14ac:dyDescent="0.25">
      <c r="A35" s="1" t="s">
        <v>56</v>
      </c>
      <c r="B35" s="2" t="s">
        <v>57</v>
      </c>
      <c r="C35" s="3">
        <v>1000000</v>
      </c>
      <c r="D35" s="3">
        <v>-1000000</v>
      </c>
      <c r="E35" s="3">
        <f>C35+D35</f>
        <v>0</v>
      </c>
      <c r="F35" s="3"/>
      <c r="G35" s="3"/>
      <c r="H35" s="3"/>
    </row>
    <row r="36" spans="1:8" x14ac:dyDescent="0.25">
      <c r="A36" s="1" t="s">
        <v>58</v>
      </c>
      <c r="B36" s="2" t="s">
        <v>59</v>
      </c>
      <c r="C36" s="3">
        <v>0</v>
      </c>
      <c r="D36" s="3">
        <v>0</v>
      </c>
      <c r="E36" s="3">
        <f t="shared" ref="E36:E39" si="1">C36+D36</f>
        <v>0</v>
      </c>
      <c r="F36" s="3"/>
      <c r="G36" s="3"/>
      <c r="H36" s="3"/>
    </row>
    <row r="37" spans="1:8" x14ac:dyDescent="0.25">
      <c r="A37" s="1" t="s">
        <v>60</v>
      </c>
      <c r="B37" s="2" t="s">
        <v>61</v>
      </c>
      <c r="C37" s="3">
        <v>490000</v>
      </c>
      <c r="D37" s="3">
        <v>0</v>
      </c>
      <c r="E37" s="3">
        <f t="shared" si="1"/>
        <v>490000</v>
      </c>
      <c r="F37" s="3"/>
      <c r="G37" s="3"/>
      <c r="H37" s="3"/>
    </row>
    <row r="38" spans="1:8" x14ac:dyDescent="0.25">
      <c r="A38" s="1" t="s">
        <v>62</v>
      </c>
      <c r="B38" s="2" t="s">
        <v>63</v>
      </c>
      <c r="C38" s="3">
        <v>3300000</v>
      </c>
      <c r="D38" s="3">
        <v>252120</v>
      </c>
      <c r="E38" s="3">
        <f t="shared" si="1"/>
        <v>3552120</v>
      </c>
      <c r="F38" s="3">
        <v>25000</v>
      </c>
      <c r="G38" s="3">
        <v>-13000</v>
      </c>
      <c r="H38" s="3">
        <v>12000</v>
      </c>
    </row>
    <row r="39" spans="1:8" x14ac:dyDescent="0.25">
      <c r="A39" s="1" t="s">
        <v>64</v>
      </c>
      <c r="B39" s="2" t="s">
        <v>65</v>
      </c>
      <c r="C39" s="3">
        <v>0</v>
      </c>
      <c r="D39" s="3">
        <v>0</v>
      </c>
      <c r="E39" s="3">
        <f t="shared" si="1"/>
        <v>0</v>
      </c>
      <c r="F39" s="3"/>
      <c r="G39" s="3"/>
      <c r="H39" s="3"/>
    </row>
    <row r="40" spans="1:8" x14ac:dyDescent="0.25">
      <c r="A40" s="14"/>
      <c r="B40" s="15"/>
      <c r="C40" s="16"/>
      <c r="D40" s="16"/>
      <c r="E40" s="16"/>
      <c r="F40" s="16"/>
      <c r="G40" s="16"/>
      <c r="H40" s="16"/>
    </row>
    <row r="41" spans="1:8" x14ac:dyDescent="0.25">
      <c r="A41" s="1" t="s">
        <v>66</v>
      </c>
      <c r="B41" s="2" t="s">
        <v>67</v>
      </c>
      <c r="C41" s="3">
        <v>0</v>
      </c>
      <c r="D41" s="3">
        <v>0</v>
      </c>
      <c r="E41" s="3">
        <v>0</v>
      </c>
      <c r="F41" s="3"/>
      <c r="G41" s="3"/>
      <c r="H41" s="3"/>
    </row>
    <row r="42" spans="1:8" x14ac:dyDescent="0.25">
      <c r="A42" s="1" t="s">
        <v>68</v>
      </c>
      <c r="B42" s="2" t="s">
        <v>69</v>
      </c>
      <c r="C42" s="3">
        <v>10000</v>
      </c>
      <c r="D42" s="3">
        <v>0</v>
      </c>
      <c r="E42" s="3">
        <v>10000</v>
      </c>
      <c r="F42" s="3"/>
      <c r="G42" s="3"/>
      <c r="H42" s="3"/>
    </row>
    <row r="43" spans="1:8" x14ac:dyDescent="0.25">
      <c r="A43" s="1" t="s">
        <v>70</v>
      </c>
      <c r="B43" s="2" t="s">
        <v>71</v>
      </c>
      <c r="C43" s="3">
        <v>0</v>
      </c>
      <c r="D43" s="3">
        <v>0</v>
      </c>
      <c r="E43" s="3">
        <v>0</v>
      </c>
      <c r="F43" s="3"/>
      <c r="G43" s="3"/>
      <c r="H43" s="3"/>
    </row>
    <row r="44" spans="1:8" x14ac:dyDescent="0.25">
      <c r="A44" s="1" t="s">
        <v>72</v>
      </c>
      <c r="B44" s="2" t="s">
        <v>73</v>
      </c>
      <c r="C44" s="3">
        <v>0</v>
      </c>
      <c r="D44" s="3">
        <v>163955</v>
      </c>
      <c r="E44" s="3">
        <v>163955</v>
      </c>
      <c r="F44" s="3"/>
      <c r="G44" s="3"/>
      <c r="H44" s="3"/>
    </row>
    <row r="45" spans="1:8" x14ac:dyDescent="0.25">
      <c r="A45" s="1" t="s">
        <v>74</v>
      </c>
      <c r="B45" s="2" t="s">
        <v>75</v>
      </c>
      <c r="C45" s="3">
        <v>0</v>
      </c>
      <c r="D45" s="3">
        <v>0</v>
      </c>
      <c r="E45" s="3">
        <v>0</v>
      </c>
      <c r="F45" s="3"/>
      <c r="G45" s="3"/>
      <c r="H45" s="3"/>
    </row>
    <row r="46" spans="1:8" x14ac:dyDescent="0.25">
      <c r="A46" s="10" t="s">
        <v>76</v>
      </c>
      <c r="B46" s="11" t="s">
        <v>77</v>
      </c>
      <c r="C46" s="12">
        <f>SUM(C34:C45)</f>
        <v>4800000</v>
      </c>
      <c r="D46" s="12">
        <f>SUM(D34:D45)</f>
        <v>432075</v>
      </c>
      <c r="E46" s="12">
        <f t="shared" ref="E46" si="2">SUM(E34:E45)</f>
        <v>5232075</v>
      </c>
      <c r="F46" s="12">
        <f>SUM(F34:F45)</f>
        <v>25000</v>
      </c>
      <c r="G46" s="12">
        <f>SUM(G34:G45)</f>
        <v>-13000</v>
      </c>
      <c r="H46" s="12">
        <f>SUM(H34:H45)</f>
        <v>12000</v>
      </c>
    </row>
    <row r="47" spans="1:8" x14ac:dyDescent="0.25">
      <c r="A47" s="1" t="s">
        <v>78</v>
      </c>
      <c r="B47" s="2" t="s">
        <v>79</v>
      </c>
      <c r="C47" s="3">
        <v>0</v>
      </c>
      <c r="D47" s="3">
        <v>0</v>
      </c>
      <c r="E47" s="3">
        <v>0</v>
      </c>
      <c r="F47" s="3"/>
      <c r="G47" s="3"/>
      <c r="H47" s="3"/>
    </row>
    <row r="48" spans="1:8" x14ac:dyDescent="0.25">
      <c r="A48" s="1" t="s">
        <v>80</v>
      </c>
      <c r="B48" s="2" t="s">
        <v>81</v>
      </c>
      <c r="C48" s="3">
        <v>0</v>
      </c>
      <c r="D48" s="3">
        <v>0</v>
      </c>
      <c r="E48" s="3">
        <v>0</v>
      </c>
      <c r="F48" s="3"/>
      <c r="G48" s="3"/>
      <c r="H48" s="3"/>
    </row>
    <row r="49" spans="1:8" x14ac:dyDescent="0.25">
      <c r="A49" s="1" t="s">
        <v>82</v>
      </c>
      <c r="B49" s="2" t="s">
        <v>83</v>
      </c>
      <c r="C49" s="3">
        <v>0</v>
      </c>
      <c r="D49" s="3">
        <v>0</v>
      </c>
      <c r="E49" s="3">
        <v>0</v>
      </c>
      <c r="F49" s="3"/>
      <c r="G49" s="3"/>
      <c r="H49" s="3"/>
    </row>
    <row r="50" spans="1:8" x14ac:dyDescent="0.25">
      <c r="A50" s="1" t="s">
        <v>84</v>
      </c>
      <c r="B50" s="2" t="s">
        <v>85</v>
      </c>
      <c r="C50" s="3">
        <v>0</v>
      </c>
      <c r="D50" s="3">
        <v>0</v>
      </c>
      <c r="E50" s="3">
        <v>0</v>
      </c>
      <c r="F50" s="3"/>
      <c r="G50" s="3"/>
      <c r="H50" s="3"/>
    </row>
    <row r="51" spans="1:8" x14ac:dyDescent="0.25">
      <c r="A51" s="1" t="s">
        <v>86</v>
      </c>
      <c r="B51" s="2" t="s">
        <v>87</v>
      </c>
      <c r="C51" s="3">
        <v>0</v>
      </c>
      <c r="D51" s="3">
        <v>0</v>
      </c>
      <c r="E51" s="3">
        <v>0</v>
      </c>
      <c r="F51" s="3"/>
      <c r="G51" s="3"/>
      <c r="H51" s="3"/>
    </row>
    <row r="52" spans="1:8" x14ac:dyDescent="0.25">
      <c r="A52" s="10" t="s">
        <v>88</v>
      </c>
      <c r="B52" s="11" t="s">
        <v>89</v>
      </c>
      <c r="C52" s="12">
        <f>SUM(C47:C51)</f>
        <v>0</v>
      </c>
      <c r="D52" s="12">
        <f>SUM(D47:D51)</f>
        <v>0</v>
      </c>
      <c r="E52" s="12">
        <f>SUM(E47:E51)</f>
        <v>0</v>
      </c>
      <c r="F52" s="12">
        <v>0</v>
      </c>
      <c r="G52" s="12">
        <v>0</v>
      </c>
      <c r="H52" s="12">
        <v>0</v>
      </c>
    </row>
    <row r="53" spans="1:8" ht="25.5" x14ac:dyDescent="0.25">
      <c r="A53" s="1" t="s">
        <v>90</v>
      </c>
      <c r="B53" s="2" t="s">
        <v>91</v>
      </c>
      <c r="C53" s="3">
        <v>0</v>
      </c>
      <c r="D53" s="3">
        <v>0</v>
      </c>
      <c r="E53" s="3">
        <v>0</v>
      </c>
      <c r="F53" s="3"/>
      <c r="G53" s="3"/>
      <c r="H53" s="3"/>
    </row>
    <row r="54" spans="1:8" ht="25.5" x14ac:dyDescent="0.25">
      <c r="A54" s="1" t="s">
        <v>92</v>
      </c>
      <c r="B54" s="2" t="s">
        <v>93</v>
      </c>
      <c r="C54" s="3">
        <v>0</v>
      </c>
      <c r="D54" s="3">
        <v>0</v>
      </c>
      <c r="E54" s="3">
        <v>0</v>
      </c>
      <c r="F54" s="3"/>
      <c r="G54" s="3"/>
      <c r="H54" s="3"/>
    </row>
    <row r="55" spans="1:8" ht="38.25" x14ac:dyDescent="0.25">
      <c r="A55" s="1" t="s">
        <v>94</v>
      </c>
      <c r="B55" s="2" t="s">
        <v>95</v>
      </c>
      <c r="C55" s="3">
        <v>0</v>
      </c>
      <c r="D55" s="3">
        <v>0</v>
      </c>
      <c r="E55" s="3">
        <v>0</v>
      </c>
      <c r="F55" s="3"/>
      <c r="G55" s="3"/>
      <c r="H55" s="3"/>
    </row>
    <row r="56" spans="1:8" ht="25.5" x14ac:dyDescent="0.25">
      <c r="A56" s="1" t="s">
        <v>96</v>
      </c>
      <c r="B56" s="2" t="s">
        <v>97</v>
      </c>
      <c r="C56" s="3">
        <v>0</v>
      </c>
      <c r="D56" s="3">
        <v>0</v>
      </c>
      <c r="E56" s="3">
        <v>0</v>
      </c>
      <c r="F56" s="3"/>
      <c r="G56" s="3"/>
      <c r="H56" s="3"/>
    </row>
    <row r="57" spans="1:8" x14ac:dyDescent="0.25">
      <c r="A57" s="1" t="s">
        <v>98</v>
      </c>
      <c r="B57" s="2" t="s">
        <v>99</v>
      </c>
      <c r="C57" s="3">
        <v>0</v>
      </c>
      <c r="D57" s="3">
        <v>0</v>
      </c>
      <c r="E57" s="3">
        <v>0</v>
      </c>
      <c r="F57" s="3"/>
      <c r="G57" s="3"/>
      <c r="H57" s="3"/>
    </row>
    <row r="58" spans="1:8" x14ac:dyDescent="0.25">
      <c r="A58" s="10" t="s">
        <v>100</v>
      </c>
      <c r="B58" s="11" t="s">
        <v>101</v>
      </c>
      <c r="C58" s="12">
        <f>SUM(C53:C57)</f>
        <v>0</v>
      </c>
      <c r="D58" s="12">
        <f>SUM(D53:D57)</f>
        <v>0</v>
      </c>
      <c r="E58" s="12">
        <f>SUM(E53:E57)</f>
        <v>0</v>
      </c>
      <c r="F58" s="12">
        <v>0</v>
      </c>
      <c r="G58" s="12">
        <v>0</v>
      </c>
      <c r="H58" s="12">
        <v>0</v>
      </c>
    </row>
    <row r="59" spans="1:8" ht="25.5" x14ac:dyDescent="0.25">
      <c r="A59" s="1" t="s">
        <v>102</v>
      </c>
      <c r="B59" s="2" t="s">
        <v>103</v>
      </c>
      <c r="C59" s="3">
        <v>0</v>
      </c>
      <c r="D59" s="3">
        <v>0</v>
      </c>
      <c r="E59" s="3">
        <v>0</v>
      </c>
      <c r="F59" s="3"/>
      <c r="G59" s="3"/>
      <c r="H59" s="3"/>
    </row>
    <row r="60" spans="1:8" ht="25.5" x14ac:dyDescent="0.25">
      <c r="A60" s="1" t="s">
        <v>104</v>
      </c>
      <c r="B60" s="2" t="s">
        <v>105</v>
      </c>
      <c r="C60" s="3">
        <v>0</v>
      </c>
      <c r="D60" s="3">
        <v>0</v>
      </c>
      <c r="E60" s="3">
        <v>0</v>
      </c>
      <c r="F60" s="3"/>
      <c r="G60" s="3"/>
      <c r="H60" s="3"/>
    </row>
    <row r="61" spans="1:8" ht="38.25" x14ac:dyDescent="0.25">
      <c r="A61" s="1" t="s">
        <v>106</v>
      </c>
      <c r="B61" s="2" t="s">
        <v>107</v>
      </c>
      <c r="C61" s="3">
        <v>0</v>
      </c>
      <c r="D61" s="3">
        <v>0</v>
      </c>
      <c r="E61" s="3">
        <v>0</v>
      </c>
      <c r="F61" s="3"/>
      <c r="G61" s="3"/>
      <c r="H61" s="3"/>
    </row>
    <row r="62" spans="1:8" ht="25.5" x14ac:dyDescent="0.25">
      <c r="A62" s="1" t="s">
        <v>108</v>
      </c>
      <c r="B62" s="2" t="s">
        <v>109</v>
      </c>
      <c r="C62" s="3">
        <v>0</v>
      </c>
      <c r="D62" s="3">
        <v>0</v>
      </c>
      <c r="E62" s="3">
        <v>0</v>
      </c>
      <c r="F62" s="3"/>
      <c r="G62" s="3"/>
      <c r="H62" s="3"/>
    </row>
    <row r="63" spans="1:8" x14ac:dyDescent="0.25">
      <c r="A63" s="1" t="s">
        <v>110</v>
      </c>
      <c r="B63" s="2" t="s">
        <v>111</v>
      </c>
      <c r="C63" s="3">
        <v>100000</v>
      </c>
      <c r="D63" s="3">
        <v>1110000</v>
      </c>
      <c r="E63" s="3">
        <v>1210000</v>
      </c>
      <c r="F63" s="3"/>
      <c r="G63" s="3"/>
      <c r="H63" s="3"/>
    </row>
    <row r="64" spans="1:8" x14ac:dyDescent="0.25">
      <c r="A64" s="10" t="s">
        <v>112</v>
      </c>
      <c r="B64" s="11" t="s">
        <v>113</v>
      </c>
      <c r="C64" s="12">
        <f>SUM(C59:C63)</f>
        <v>100000</v>
      </c>
      <c r="D64" s="12">
        <f>SUM(D59:D63)</f>
        <v>1110000</v>
      </c>
      <c r="E64" s="12">
        <f>SUM(E59:E63)</f>
        <v>1210000</v>
      </c>
      <c r="F64" s="12">
        <v>0</v>
      </c>
      <c r="G64" s="12">
        <v>0</v>
      </c>
      <c r="H64" s="12">
        <v>0</v>
      </c>
    </row>
    <row r="65" spans="1:8" x14ac:dyDescent="0.25">
      <c r="A65" s="10" t="s">
        <v>114</v>
      </c>
      <c r="B65" s="11" t="s">
        <v>115</v>
      </c>
      <c r="C65" s="12">
        <f t="shared" ref="C65:H65" si="3">C17+C23+C33+C46+C52+C58+C64</f>
        <v>90056000</v>
      </c>
      <c r="D65" s="12">
        <f t="shared" si="3"/>
        <v>6722791</v>
      </c>
      <c r="E65" s="12">
        <f t="shared" si="3"/>
        <v>96778791</v>
      </c>
      <c r="F65" s="12">
        <f t="shared" si="3"/>
        <v>25000</v>
      </c>
      <c r="G65" s="12">
        <f t="shared" si="3"/>
        <v>-13000</v>
      </c>
      <c r="H65" s="12">
        <f t="shared" si="3"/>
        <v>12000</v>
      </c>
    </row>
  </sheetData>
  <mergeCells count="3">
    <mergeCell ref="C2:E2"/>
    <mergeCell ref="C4:E4"/>
    <mergeCell ref="F4:H4"/>
  </mergeCells>
  <pageMargins left="0.23622047244094491" right="0.23622047244094491" top="1.0236220472440944" bottom="0.74803149606299213" header="0.31496062992125984" footer="0.31496062992125984"/>
  <pageSetup paperSize="9" orientation="landscape" r:id="rId1"/>
  <headerFooter>
    <oddHeader>&amp;C2. melléklet&amp;X3&amp;X
az 1/2016. (II.12.) önkormányzati rendelethez 
az önkormányzat 2016.évi költségvetési bevételei</oddHeader>
    <oddFooter>&amp;L&amp;X3&amp;X A 8/2017. (V.30.) önkormányzati rendelet 3. §-ának megfelelően megállapított szöveg.
Hatályos: 2017. május 31. napjától.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2017-05-26T07:48:53Z</cp:lastPrinted>
  <dcterms:created xsi:type="dcterms:W3CDTF">2016-02-04T10:04:33Z</dcterms:created>
  <dcterms:modified xsi:type="dcterms:W3CDTF">2017-05-26T07:48:54Z</dcterms:modified>
</cp:coreProperties>
</file>