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<sst xmlns="http://schemas.openxmlformats.org/spreadsheetml/2006/main" count="44" uniqueCount="44">
  <si>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</si>
  <si>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</si>
  <si>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</si>
  <si>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</si>
  <si>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</si>
  <si>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</si>
  <si>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</si>
  <si>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</si>
  <si>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</si>
  <si>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</si>
  <si>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</si>
  <si>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</si>
  <si>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</si>
  <si>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</si>
  <si>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</si>
  <si>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</si>
  <si>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</si>
  <si>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</si>
  <si>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</si>
  <si>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</si>
  <si>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</si>
  <si>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</si>
  <si>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</si>
  <si>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</si>
  <si>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</si>
  <si>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</si>
  <si>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Finanszírozási kiadások (előfinanszírozás)</t>
  </si>
  <si>
    <t>Helyi önkormányzatok befizetései</t>
  </si>
  <si>
    <t>Tartalék</t>
  </si>
  <si>
    <t>MŰKÖDÉSI CÉLÚ KIADÁSOK ÖSSZESEN</t>
  </si>
  <si>
    <t>Felújítás</t>
  </si>
  <si>
    <t>Beruházás</t>
  </si>
  <si>
    <t>Fejlesztési tartalék</t>
  </si>
  <si>
    <t>Lakástámogatás</t>
  </si>
  <si>
    <t>Felhalmozási kölcsön nyújtása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</si>
  <si>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</si>
  <si>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</si>
  <si>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</si>
  <si>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</si>
  <si>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</si>
  <si>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MŰKÖDÉSI ÉS FELHALMOZÁSI CÉLÚ BEVÉTELEK ÉS KIADÁSOK ALAKULÁSA A 2018. ÉV</t>
  </si>
  <si>
    <t>Felhalmozási önkormányzati támogatás</t>
  </si>
  <si>
    <t>Államháztartáson belüli megelőlegezések</t>
  </si>
  <si>
    <t>9. SZÁMÚ MELLÉKLET a 4/2019. (IV.25.)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</si>
</sst>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00390625" style="0" bestFit="1" customWidth="1"/>
  </cols>
  <sheetData>
    <row r="1" spans="1:6" ht="15">
      <c r="A1" s="6" t="s">
        <v>40</v>
      </c>
      <c r="B1" s="6"/>
      <c r="C1" s="6"/>
      <c r="D1" s="6"/>
      <c r="E1" s="6"/>
      <c r="F1" s="6"/>
    </row>
    <row r="2" ht="15">
      <c r="B2" s="1" t="s">
        <v>0</v>
      </c>
    </row>
    <row r="3" spans="3:6" ht="15">
      <c r="C3" s="2" t="s">
        <v>43</v>
      </c>
      <c r="E3" s="1"/>
      <c r="F3" s="1"/>
    </row>
    <row r="5" spans="1:6" ht="1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">
      <c r="A6" s="3" t="s">
        <v>6</v>
      </c>
      <c r="B6" s="3">
        <v>17237000</v>
      </c>
      <c r="C6" s="3">
        <v>2396000</v>
      </c>
      <c r="D6" s="3">
        <f aca="true" t="shared" si="0" ref="D6:D12">SUM(B6:C6)</f>
        <v>19633000</v>
      </c>
      <c r="E6" s="3">
        <v>20743235</v>
      </c>
      <c r="F6" s="3">
        <f aca="true" t="shared" si="1" ref="F6:F12">(E6/D6)*100</f>
        <v>105.6549432078643</v>
      </c>
    </row>
    <row r="7" spans="1:6" ht="15">
      <c r="A7" s="3" t="s">
        <v>7</v>
      </c>
      <c r="B7" s="3">
        <v>95757670</v>
      </c>
      <c r="C7" s="3">
        <v>5522669</v>
      </c>
      <c r="D7" s="3">
        <f t="shared" si="0"/>
        <v>101280339</v>
      </c>
      <c r="E7" s="3">
        <v>101280339</v>
      </c>
      <c r="F7" s="3">
        <f t="shared" si="1"/>
        <v>100</v>
      </c>
    </row>
    <row r="8" spans="1:6" ht="15">
      <c r="A8" s="3" t="s">
        <v>8</v>
      </c>
      <c r="B8" s="3">
        <v>34150000</v>
      </c>
      <c r="C8" s="3">
        <v>4013000</v>
      </c>
      <c r="D8" s="3">
        <f t="shared" si="0"/>
        <v>38163000</v>
      </c>
      <c r="E8" s="3">
        <v>51885689</v>
      </c>
      <c r="F8" s="3">
        <f t="shared" si="1"/>
        <v>135.95809815790162</v>
      </c>
    </row>
    <row r="9" spans="1:6" ht="15">
      <c r="A9" s="3" t="s">
        <v>9</v>
      </c>
      <c r="B9" s="3">
        <v>4100000</v>
      </c>
      <c r="C9" s="3">
        <v>-3913000</v>
      </c>
      <c r="D9" s="3">
        <f t="shared" si="0"/>
        <v>187000</v>
      </c>
      <c r="E9" s="3">
        <v>189700</v>
      </c>
      <c r="F9" s="3">
        <f t="shared" si="1"/>
        <v>101.44385026737967</v>
      </c>
    </row>
    <row r="10" spans="1:6" ht="15">
      <c r="A10" s="3" t="s">
        <v>10</v>
      </c>
      <c r="B10" s="3">
        <v>19463000</v>
      </c>
      <c r="C10" s="3">
        <v>29037289</v>
      </c>
      <c r="D10" s="3">
        <f t="shared" si="0"/>
        <v>48500289</v>
      </c>
      <c r="E10" s="3">
        <v>48435121</v>
      </c>
      <c r="F10" s="3">
        <f t="shared" si="1"/>
        <v>99.8656337903471</v>
      </c>
    </row>
    <row r="11" spans="1:6" ht="15">
      <c r="A11" s="3" t="s">
        <v>11</v>
      </c>
      <c r="B11" s="3">
        <v>31862226</v>
      </c>
      <c r="C11" s="3">
        <v>-1259173</v>
      </c>
      <c r="D11" s="3">
        <f t="shared" si="0"/>
        <v>30603053</v>
      </c>
      <c r="E11" s="3">
        <v>30603053</v>
      </c>
      <c r="F11" s="3">
        <f t="shared" si="1"/>
        <v>100</v>
      </c>
    </row>
    <row r="12" spans="1:6" ht="15">
      <c r="A12" s="3" t="s">
        <v>42</v>
      </c>
      <c r="B12" s="3"/>
      <c r="C12" s="3">
        <v>3218729</v>
      </c>
      <c r="D12" s="3">
        <f t="shared" si="0"/>
        <v>3218729</v>
      </c>
      <c r="E12" s="3">
        <v>3218729</v>
      </c>
      <c r="F12" s="3">
        <f t="shared" si="1"/>
        <v>100</v>
      </c>
    </row>
    <row r="13" spans="1:6" ht="15">
      <c r="A13" s="3" t="s">
        <v>12</v>
      </c>
      <c r="B13" s="3"/>
      <c r="C13" s="3"/>
      <c r="D13" s="3"/>
      <c r="E13" s="3"/>
      <c r="F13" s="3"/>
    </row>
    <row r="14" spans="1:6" ht="15">
      <c r="A14" s="5" t="s">
        <v>13</v>
      </c>
      <c r="B14" s="5">
        <f>SUM(B6:B13)</f>
        <v>202569896</v>
      </c>
      <c r="C14" s="5">
        <f>SUM(C6:C13)</f>
        <v>39015514</v>
      </c>
      <c r="D14" s="5">
        <f>SUM(D6:D13)</f>
        <v>241585410</v>
      </c>
      <c r="E14" s="5">
        <f>SUM(E6:E13)</f>
        <v>256355866</v>
      </c>
      <c r="F14" s="5">
        <f>(E14/D14)*100</f>
        <v>106.11396855464076</v>
      </c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 t="s">
        <v>14</v>
      </c>
      <c r="B17" s="3"/>
      <c r="C17" s="3">
        <v>250000</v>
      </c>
      <c r="D17" s="3">
        <f aca="true" t="shared" si="2" ref="D17:D22">SUM(B17:C17)</f>
        <v>250000</v>
      </c>
      <c r="E17" s="3">
        <v>250000</v>
      </c>
      <c r="F17" s="3">
        <f aca="true" t="shared" si="3" ref="F17:F23">(E17/D17)*100</f>
        <v>100</v>
      </c>
    </row>
    <row r="18" spans="1:6" ht="15">
      <c r="A18" s="3" t="s">
        <v>41</v>
      </c>
      <c r="B18" s="3"/>
      <c r="C18" s="3">
        <v>15214000</v>
      </c>
      <c r="D18" s="3">
        <f t="shared" si="2"/>
        <v>15214000</v>
      </c>
      <c r="E18" s="3">
        <v>15214000</v>
      </c>
      <c r="F18" s="3">
        <f t="shared" si="3"/>
        <v>100</v>
      </c>
    </row>
    <row r="19" spans="1:6" ht="15">
      <c r="A19" s="3" t="s">
        <v>15</v>
      </c>
      <c r="B19" s="3">
        <v>271000</v>
      </c>
      <c r="C19" s="3"/>
      <c r="D19" s="3">
        <f t="shared" si="2"/>
        <v>271000</v>
      </c>
      <c r="E19" s="3">
        <v>185129</v>
      </c>
      <c r="F19" s="3">
        <f t="shared" si="3"/>
        <v>68.31328413284132</v>
      </c>
    </row>
    <row r="20" spans="1:6" ht="15">
      <c r="A20" s="3" t="s">
        <v>16</v>
      </c>
      <c r="B20" s="3"/>
      <c r="C20" s="3">
        <v>1150000</v>
      </c>
      <c r="D20" s="3">
        <f t="shared" si="2"/>
        <v>1150000</v>
      </c>
      <c r="E20" s="3">
        <v>1150000</v>
      </c>
      <c r="F20" s="3">
        <f t="shared" si="3"/>
        <v>100</v>
      </c>
    </row>
    <row r="21" spans="1:6" ht="15">
      <c r="A21" s="3" t="s">
        <v>17</v>
      </c>
      <c r="B21" s="3">
        <v>201607000</v>
      </c>
      <c r="C21" s="3"/>
      <c r="D21" s="3">
        <f t="shared" si="2"/>
        <v>201607000</v>
      </c>
      <c r="E21" s="3">
        <v>201607000</v>
      </c>
      <c r="F21" s="3">
        <f t="shared" si="3"/>
        <v>100</v>
      </c>
    </row>
    <row r="22" spans="1:6" ht="15">
      <c r="A22" s="3" t="s">
        <v>18</v>
      </c>
      <c r="B22" s="3">
        <v>226000</v>
      </c>
      <c r="C22" s="3"/>
      <c r="D22" s="3">
        <f t="shared" si="2"/>
        <v>226000</v>
      </c>
      <c r="E22" s="3">
        <v>177000</v>
      </c>
      <c r="F22" s="3">
        <f t="shared" si="3"/>
        <v>78.31858407079646</v>
      </c>
    </row>
    <row r="23" spans="1:6" ht="15">
      <c r="A23" s="5" t="s">
        <v>19</v>
      </c>
      <c r="B23" s="5">
        <f>SUM(B17:B22)</f>
        <v>202104000</v>
      </c>
      <c r="C23" s="5">
        <f>SUM(C17:C22)</f>
        <v>16614000</v>
      </c>
      <c r="D23" s="5">
        <f>SUM(D17:D22)</f>
        <v>218718000</v>
      </c>
      <c r="E23" s="5">
        <f>SUM(E17:E22)</f>
        <v>218583129</v>
      </c>
      <c r="F23" s="5">
        <f t="shared" si="3"/>
        <v>99.93833566510301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 t="s">
        <v>20</v>
      </c>
      <c r="B26" s="3">
        <v>77078000</v>
      </c>
      <c r="C26" s="3">
        <v>19800000</v>
      </c>
      <c r="D26" s="3">
        <f aca="true" t="shared" si="4" ref="D26:D34">SUM(B26:C26)</f>
        <v>96878000</v>
      </c>
      <c r="E26" s="3">
        <v>93239718</v>
      </c>
      <c r="F26" s="3">
        <f aca="true" t="shared" si="5" ref="F26:F35">(E26/D26)*100</f>
        <v>96.2444703647887</v>
      </c>
    </row>
    <row r="27" spans="1:6" ht="15">
      <c r="A27" s="3" t="s">
        <v>21</v>
      </c>
      <c r="B27" s="3">
        <v>14881000</v>
      </c>
      <c r="C27" s="3">
        <v>2880000</v>
      </c>
      <c r="D27" s="3">
        <f t="shared" si="4"/>
        <v>17761000</v>
      </c>
      <c r="E27" s="3">
        <v>17375888</v>
      </c>
      <c r="F27" s="3">
        <f t="shared" si="5"/>
        <v>97.83169866561568</v>
      </c>
    </row>
    <row r="28" spans="1:6" ht="15">
      <c r="A28" s="3" t="s">
        <v>22</v>
      </c>
      <c r="B28" s="3">
        <v>67066000</v>
      </c>
      <c r="C28" s="3">
        <v>15494210</v>
      </c>
      <c r="D28" s="3">
        <f t="shared" si="4"/>
        <v>82560210</v>
      </c>
      <c r="E28" s="3">
        <v>71251945</v>
      </c>
      <c r="F28" s="3">
        <f t="shared" si="5"/>
        <v>86.3030084346927</v>
      </c>
    </row>
    <row r="29" spans="1:6" ht="15">
      <c r="A29" s="3" t="s">
        <v>23</v>
      </c>
      <c r="B29" s="3">
        <v>2180000</v>
      </c>
      <c r="C29" s="3">
        <v>1485000</v>
      </c>
      <c r="D29" s="3">
        <f t="shared" si="4"/>
        <v>3665000</v>
      </c>
      <c r="E29" s="3">
        <v>3615000</v>
      </c>
      <c r="F29" s="3">
        <f t="shared" si="5"/>
        <v>98.63574351978171</v>
      </c>
    </row>
    <row r="30" spans="1:6" ht="15">
      <c r="A30" s="3" t="s">
        <v>24</v>
      </c>
      <c r="B30" s="3">
        <v>14544000</v>
      </c>
      <c r="C30" s="3">
        <v>2200000</v>
      </c>
      <c r="D30" s="3">
        <f t="shared" si="4"/>
        <v>16744000</v>
      </c>
      <c r="E30" s="3">
        <v>12271351</v>
      </c>
      <c r="F30" s="3">
        <f t="shared" si="5"/>
        <v>73.28804945054945</v>
      </c>
    </row>
    <row r="31" spans="1:6" ht="15">
      <c r="A31" s="3" t="s">
        <v>25</v>
      </c>
      <c r="B31" s="3">
        <v>3560000</v>
      </c>
      <c r="C31" s="3">
        <v>3019100</v>
      </c>
      <c r="D31" s="3">
        <f t="shared" si="4"/>
        <v>6579100</v>
      </c>
      <c r="E31" s="3">
        <v>6539803</v>
      </c>
      <c r="F31" s="3">
        <f t="shared" si="5"/>
        <v>99.40269945737259</v>
      </c>
    </row>
    <row r="32" spans="1:6" ht="15">
      <c r="A32" s="3" t="s">
        <v>26</v>
      </c>
      <c r="B32" s="3">
        <v>3289672</v>
      </c>
      <c r="C32" s="3"/>
      <c r="D32" s="3">
        <f t="shared" si="4"/>
        <v>3289672</v>
      </c>
      <c r="E32" s="3">
        <v>3289672</v>
      </c>
      <c r="F32" s="3">
        <f t="shared" si="5"/>
        <v>100</v>
      </c>
    </row>
    <row r="33" spans="1:6" ht="15">
      <c r="A33" s="3" t="s">
        <v>27</v>
      </c>
      <c r="B33" s="3"/>
      <c r="C33" s="3">
        <v>3020000</v>
      </c>
      <c r="D33" s="3">
        <f t="shared" si="4"/>
        <v>3020000</v>
      </c>
      <c r="E33" s="3">
        <v>2963840</v>
      </c>
      <c r="F33" s="3">
        <f t="shared" si="5"/>
        <v>98.14039735099338</v>
      </c>
    </row>
    <row r="34" spans="1:6" ht="15">
      <c r="A34" s="3" t="s">
        <v>28</v>
      </c>
      <c r="B34" s="3">
        <v>7834224</v>
      </c>
      <c r="C34" s="3">
        <v>5417104</v>
      </c>
      <c r="D34" s="3">
        <f t="shared" si="4"/>
        <v>13251328</v>
      </c>
      <c r="E34" s="3"/>
      <c r="F34" s="3">
        <f t="shared" si="5"/>
        <v>0</v>
      </c>
    </row>
    <row r="35" spans="1:6" ht="15">
      <c r="A35" s="5" t="s">
        <v>29</v>
      </c>
      <c r="B35" s="5">
        <f>SUM(B26:B34)</f>
        <v>190432896</v>
      </c>
      <c r="C35" s="5">
        <f>SUM(C26:C34)</f>
        <v>53315414</v>
      </c>
      <c r="D35" s="5">
        <f>SUM(D26:D34)</f>
        <v>243748310</v>
      </c>
      <c r="E35" s="5">
        <f>SUM(E26:E34)</f>
        <v>210547217</v>
      </c>
      <c r="F35" s="5">
        <f t="shared" si="5"/>
        <v>86.37894432991146</v>
      </c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 t="s">
        <v>30</v>
      </c>
      <c r="B38" s="3"/>
      <c r="C38" s="3"/>
      <c r="D38" s="3"/>
      <c r="E38" s="3"/>
      <c r="F38" s="3"/>
    </row>
    <row r="39" spans="1:6" ht="15">
      <c r="A39" s="3" t="s">
        <v>31</v>
      </c>
      <c r="B39" s="3">
        <v>203941000</v>
      </c>
      <c r="C39" s="3">
        <v>1764100</v>
      </c>
      <c r="D39" s="3">
        <f>SUM(B39:C39)</f>
        <v>205705100</v>
      </c>
      <c r="E39" s="3">
        <v>9020810</v>
      </c>
      <c r="F39" s="3">
        <f>(E39/D39)*100</f>
        <v>4.385311788575004</v>
      </c>
    </row>
    <row r="40" spans="1:6" ht="15">
      <c r="A40" s="3" t="s">
        <v>32</v>
      </c>
      <c r="B40" s="3">
        <v>10000000</v>
      </c>
      <c r="C40" s="3"/>
      <c r="D40" s="3">
        <f>SUM(B40:C40)</f>
        <v>10000000</v>
      </c>
      <c r="E40" s="3"/>
      <c r="F40" s="3">
        <f>(E40/D40)*100</f>
        <v>0</v>
      </c>
    </row>
    <row r="41" spans="1:6" ht="15">
      <c r="A41" s="3" t="s">
        <v>33</v>
      </c>
      <c r="B41" s="3">
        <v>300000</v>
      </c>
      <c r="C41" s="3">
        <v>300000</v>
      </c>
      <c r="D41" s="3">
        <f>SUM(B41:C41)</f>
        <v>600000</v>
      </c>
      <c r="E41" s="3">
        <v>600000</v>
      </c>
      <c r="F41" s="3">
        <f>(E41/D41)*100</f>
        <v>100</v>
      </c>
    </row>
    <row r="42" spans="1:6" ht="15">
      <c r="A42" s="3" t="s">
        <v>34</v>
      </c>
      <c r="B42" s="3"/>
      <c r="C42" s="3">
        <v>250000</v>
      </c>
      <c r="D42" s="3">
        <f>SUM(B42:C42)</f>
        <v>250000</v>
      </c>
      <c r="E42" s="3">
        <v>250000</v>
      </c>
      <c r="F42" s="3">
        <f>(E42/D42)*100</f>
        <v>100</v>
      </c>
    </row>
    <row r="43" spans="1:6" ht="15">
      <c r="A43" s="3" t="s">
        <v>35</v>
      </c>
      <c r="B43" s="3"/>
      <c r="C43" s="3"/>
      <c r="D43" s="3"/>
      <c r="E43" s="3"/>
      <c r="F43" s="3"/>
    </row>
    <row r="44" spans="1:6" ht="15">
      <c r="A44" s="3" t="s">
        <v>36</v>
      </c>
      <c r="B44" s="3"/>
      <c r="C44" s="3"/>
      <c r="D44" s="3"/>
      <c r="E44" s="3"/>
      <c r="F44" s="3"/>
    </row>
    <row r="45" spans="1:6" ht="15">
      <c r="A45" s="5" t="s">
        <v>37</v>
      </c>
      <c r="B45" s="5">
        <f>SUM(B38:B44)</f>
        <v>214241000</v>
      </c>
      <c r="C45" s="5">
        <f>SUM(C38:C44)</f>
        <v>2314100</v>
      </c>
      <c r="D45" s="5">
        <f>SUM(D38:D44)</f>
        <v>216555100</v>
      </c>
      <c r="E45" s="5">
        <f>SUM(E38:E44)</f>
        <v>9870810</v>
      </c>
      <c r="F45" s="5">
        <f>(E45/D45)*100</f>
        <v>4.558105535265621</v>
      </c>
    </row>
    <row r="46" spans="1:6" ht="15">
      <c r="A46" s="3"/>
      <c r="B46" s="3"/>
      <c r="C46" s="3"/>
      <c r="D46" s="3"/>
      <c r="E46" s="3"/>
      <c r="F46" s="3"/>
    </row>
    <row r="47" spans="1:6" ht="15">
      <c r="A47" s="5" t="s">
        <v>38</v>
      </c>
      <c r="B47" s="5">
        <f>+B23+B14</f>
        <v>404673896</v>
      </c>
      <c r="C47" s="5">
        <f>+C23+C14</f>
        <v>55629514</v>
      </c>
      <c r="D47" s="5">
        <f>+D23+D14</f>
        <v>460303410</v>
      </c>
      <c r="E47" s="5">
        <f>+E23+E14</f>
        <v>474938995</v>
      </c>
      <c r="F47" s="5">
        <f>(E47/D47)*100</f>
        <v>103.17955172219993</v>
      </c>
    </row>
    <row r="48" spans="1:6" ht="15">
      <c r="A48" s="5" t="s">
        <v>39</v>
      </c>
      <c r="B48" s="5">
        <f>+B35+B45</f>
        <v>404673896</v>
      </c>
      <c r="C48" s="5">
        <f>+C35+C45</f>
        <v>55629514</v>
      </c>
      <c r="D48" s="5">
        <f>+D35+D45</f>
        <v>460303410</v>
      </c>
      <c r="E48" s="5">
        <f>+E35+E45</f>
        <v>220418027</v>
      </c>
      <c r="F48" s="5">
        <f>(E48/D48)*100</f>
        <v>47.88537782068571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2018-11-21T09:54:19Z</cp:lastPrinted>
  <dcterms:created xsi:type="dcterms:W3CDTF">2019-05-02T13:01:43Z</dcterms:created>
  <dcterms:modified xsi:type="dcterms:W3CDTF">2019-05-02T13:01:43Z</dcterms:modified>
  <cp:category/>
  <cp:version/>
  <cp:contentType/>
  <cp:contentStatus/>
</cp:coreProperties>
</file>