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73144F3A-407E-465C-B19E-E0596F06C2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  <c r="C45" i="1"/>
  <c r="C25" i="1"/>
  <c r="C24" i="1" s="1"/>
  <c r="C8" i="1"/>
  <c r="C18" i="1"/>
  <c r="C17" i="1" s="1"/>
  <c r="C5" i="1" l="1"/>
  <c r="C65" i="1"/>
  <c r="C63" i="1" s="1"/>
  <c r="C56" i="1"/>
  <c r="C59" i="1"/>
  <c r="C50" i="1"/>
  <c r="C53" i="1"/>
  <c r="C68" i="1" l="1"/>
  <c r="C58" i="1" l="1"/>
  <c r="C69" i="1"/>
</calcChain>
</file>

<file path=xl/sharedStrings.xml><?xml version="1.0" encoding="utf-8"?>
<sst xmlns="http://schemas.openxmlformats.org/spreadsheetml/2006/main" count="130" uniqueCount="116">
  <si>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</si>
  <si>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</si>
  <si>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</si>
  <si>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</si>
  <si>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</si>
  <si>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</si>
  <si>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</si>
  <si>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</si>
  <si>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</si>
  <si>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</si>
  <si>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</si>
  <si>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</si>
  <si>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</si>
  <si>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</si>
  <si>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</si>
  <si>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</si>
  <si>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</si>
  <si>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</si>
  <si>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</si>
  <si>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</si>
  <si>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</si>
  <si>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</si>
  <si>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</si>
  <si>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</si>
  <si>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</si>
  <si>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</si>
  <si>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</si>
  <si>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</si>
  <si>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</si>
  <si>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</si>
  <si>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</si>
  <si>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</si>
  <si>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</si>
  <si>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</si>
  <si>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</si>
  <si>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</si>
  <si>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</si>
  <si>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</si>
  <si>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</si>
  <si>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</si>
  <si>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</si>
  <si>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</si>
  <si>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</si>
  <si>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</si>
  <si>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</si>
  <si>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</si>
  <si>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</si>
  <si>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</si>
  <si>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</si>
  <si>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</si>
  <si>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</si>
  <si>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</si>
  <si>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</si>
  <si>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</si>
  <si>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</si>
  <si>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</si>
  <si>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</si>
  <si>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</si>
  <si>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</si>
  <si>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</si>
  <si>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</si>
  <si>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</si>
  <si>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</si>
  <si>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</si>
  <si>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</si>
  <si>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</si>
  <si>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</si>
  <si>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Lakott külterülettel kapcsolatos feladatok támogatása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</si>
  <si>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</si>
  <si>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</si>
  <si>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</si>
  <si>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</si>
  <si>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</si>
  <si>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</si>
  <si>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</si>
  <si>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</si>
  <si>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</si>
  <si>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</si>
  <si>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</si>
  <si>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</si>
  <si>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</si>
  <si>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</si>
  <si>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</si>
  <si>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</si>
  <si>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</si>
  <si>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</si>
  <si>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</si>
  <si>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</si>
  <si>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</si>
  <si>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</si>
  <si>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</si>
  <si>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</si>
  <si>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</si>
  <si>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</si>
  <si>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</si>
  <si>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</si>
  <si>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</si>
  <si>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</si>
  <si>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</si>
  <si>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</si>
  <si>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</si>
  <si>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</si>
  <si>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</si>
  <si>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2.2.1</t>
  </si>
  <si>
    <t>2.2.2</t>
  </si>
  <si>
    <t>1.20</t>
  </si>
  <si>
    <t>5.</t>
  </si>
  <si>
    <t>H</t>
  </si>
  <si>
    <t>Települési önkormányzatok szociális, gyermekjóléti és gyermekétkeztetési feladatainak támogatása</t>
  </si>
  <si>
    <t>Általános támogatás</t>
  </si>
  <si>
    <t>Kiegészítő támogatás</t>
  </si>
  <si>
    <t>Tárgyi eszk.imm. Javak, ingatlanok értékesítés</t>
  </si>
  <si>
    <t>Tulajdonosi bevételek</t>
  </si>
  <si>
    <t>Ellátási díjak</t>
  </si>
  <si>
    <t>Egyéb mükődési bevétel</t>
  </si>
  <si>
    <t>1. melléklet a 4/2019. (II.14.) önkormányzati rendelethez
Csákberény Község Önkormányzat
2019.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</si>
</sst>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8"/>
  <sheetViews>
    <sheetView tabSelected="1" workbookViewId="0">
      <selection activeCell="D1" sqref="A1:XFD1"/>
    </sheetView>
  </sheetViews>
  <sheetFormatPr defaultRowHeight="13.2" x14ac:dyDescent="0.25"/>
  <cols>
    <col min="1" max="1" width="6.44140625" style="11" customWidth="1"/>
    <col min="2" max="2" width="78.109375" customWidth="1"/>
    <col min="3" max="3" width="22.33203125" style="6" customWidth="1"/>
    <col min="4" max="4" width="10.109375" bestFit="1" customWidth="1"/>
    <col min="5" max="5" width="9.6640625" bestFit="1" customWidth="1"/>
    <col min="7" max="7" width="11.109375" bestFit="1" customWidth="1"/>
  </cols>
  <sheetData>
    <row r="1" spans="1:3" ht="12.75" customHeight="1" x14ac:dyDescent="0.25">
      <c r="A1" s="31" t="s">
        <v>115</v>
      </c>
      <c r="B1" s="31"/>
      <c r="C1" s="31"/>
    </row>
    <row r="2" spans="1:3" ht="6.75" customHeight="1" x14ac:dyDescent="0.25">
      <c r="A2" s="31"/>
      <c r="B2" s="31"/>
      <c r="C2" s="31"/>
    </row>
    <row r="3" spans="1:3" ht="33" customHeight="1" x14ac:dyDescent="0.25">
      <c r="A3" s="32"/>
      <c r="B3" s="32"/>
      <c r="C3" s="32"/>
    </row>
    <row r="4" spans="1:3" ht="20.100000000000001" customHeight="1" x14ac:dyDescent="0.25">
      <c r="A4" s="19" t="s">
        <v>0</v>
      </c>
      <c r="B4" s="20" t="s">
        <v>1</v>
      </c>
      <c r="C4" s="20" t="s">
        <v>57</v>
      </c>
    </row>
    <row r="5" spans="1:3" ht="24" customHeight="1" x14ac:dyDescent="0.25">
      <c r="A5" s="24" t="s">
        <v>2</v>
      </c>
      <c r="B5" s="24" t="s">
        <v>3</v>
      </c>
      <c r="C5" s="25">
        <f>SUM(C6+C17)</f>
        <v>41321137</v>
      </c>
    </row>
    <row r="6" spans="1:3" ht="24" customHeight="1" x14ac:dyDescent="0.25">
      <c r="A6" s="19" t="s">
        <v>4</v>
      </c>
      <c r="B6" s="21" t="s">
        <v>5</v>
      </c>
      <c r="C6" s="22">
        <f>C9+C10+C11+C12+C13+C15</f>
        <v>7574512</v>
      </c>
    </row>
    <row r="7" spans="1:3" ht="24" customHeight="1" x14ac:dyDescent="0.25">
      <c r="A7" s="9" t="s">
        <v>17</v>
      </c>
      <c r="B7" s="1" t="s">
        <v>6</v>
      </c>
      <c r="C7" s="29">
        <v>0</v>
      </c>
    </row>
    <row r="8" spans="1:3" ht="24" customHeight="1" x14ac:dyDescent="0.25">
      <c r="A8" s="9" t="s">
        <v>18</v>
      </c>
      <c r="B8" s="2" t="s">
        <v>7</v>
      </c>
      <c r="C8" s="29">
        <f>SUM(C9:C12)</f>
        <v>6309593</v>
      </c>
    </row>
    <row r="9" spans="1:3" ht="24" customHeight="1" x14ac:dyDescent="0.25">
      <c r="A9" s="10" t="s">
        <v>86</v>
      </c>
      <c r="B9" s="15" t="s">
        <v>85</v>
      </c>
      <c r="C9" s="29">
        <v>2759498</v>
      </c>
    </row>
    <row r="10" spans="1:3" ht="24" customHeight="1" x14ac:dyDescent="0.25">
      <c r="A10" s="10" t="s">
        <v>87</v>
      </c>
      <c r="B10" s="15" t="s">
        <v>96</v>
      </c>
      <c r="C10" s="29">
        <v>1710198</v>
      </c>
    </row>
    <row r="11" spans="1:3" ht="24" customHeight="1" x14ac:dyDescent="0.25">
      <c r="A11" s="10" t="s">
        <v>88</v>
      </c>
      <c r="B11" s="15" t="s">
        <v>112</v>
      </c>
      <c r="C11" s="29">
        <v>1764897</v>
      </c>
    </row>
    <row r="12" spans="1:3" ht="24" customHeight="1" x14ac:dyDescent="0.25">
      <c r="A12" s="10" t="s">
        <v>89</v>
      </c>
      <c r="B12" s="15" t="s">
        <v>113</v>
      </c>
      <c r="C12" s="29">
        <v>75000</v>
      </c>
    </row>
    <row r="13" spans="1:3" ht="24" customHeight="1" x14ac:dyDescent="0.25">
      <c r="A13" s="9" t="s">
        <v>19</v>
      </c>
      <c r="B13" s="2" t="s">
        <v>8</v>
      </c>
      <c r="C13" s="29">
        <v>1182207</v>
      </c>
    </row>
    <row r="14" spans="1:3" ht="24" customHeight="1" x14ac:dyDescent="0.25">
      <c r="A14" s="10" t="s">
        <v>91</v>
      </c>
      <c r="B14" s="15" t="s">
        <v>90</v>
      </c>
      <c r="C14" s="29">
        <v>1182207</v>
      </c>
    </row>
    <row r="15" spans="1:3" ht="24" customHeight="1" x14ac:dyDescent="0.25">
      <c r="A15" s="9" t="s">
        <v>20</v>
      </c>
      <c r="B15" s="1" t="s">
        <v>9</v>
      </c>
      <c r="C15" s="29">
        <v>82712</v>
      </c>
    </row>
    <row r="16" spans="1:3" ht="24" customHeight="1" x14ac:dyDescent="0.25">
      <c r="A16" s="10" t="s">
        <v>92</v>
      </c>
      <c r="B16" s="15" t="s">
        <v>93</v>
      </c>
      <c r="C16" s="29">
        <v>0</v>
      </c>
    </row>
    <row r="17" spans="1:3" ht="24" customHeight="1" x14ac:dyDescent="0.25">
      <c r="A17" s="19" t="s">
        <v>10</v>
      </c>
      <c r="B17" s="21" t="s">
        <v>63</v>
      </c>
      <c r="C17" s="22">
        <f>SUM(C18+C21+C22)</f>
        <v>33746625</v>
      </c>
    </row>
    <row r="18" spans="1:3" ht="24" customHeight="1" x14ac:dyDescent="0.25">
      <c r="A18" s="12" t="s">
        <v>21</v>
      </c>
      <c r="B18" s="13" t="s">
        <v>11</v>
      </c>
      <c r="C18" s="29">
        <f>SUM(C19:C20)</f>
        <v>28269762</v>
      </c>
    </row>
    <row r="19" spans="1:3" ht="24" customHeight="1" x14ac:dyDescent="0.25">
      <c r="A19" s="9" t="s">
        <v>22</v>
      </c>
      <c r="B19" s="15" t="s">
        <v>101</v>
      </c>
      <c r="C19" s="29">
        <v>5576843</v>
      </c>
    </row>
    <row r="20" spans="1:3" ht="24" customHeight="1" x14ac:dyDescent="0.25">
      <c r="A20" s="9" t="s">
        <v>23</v>
      </c>
      <c r="B20" s="15" t="s">
        <v>102</v>
      </c>
      <c r="C20" s="29">
        <v>22692919</v>
      </c>
    </row>
    <row r="21" spans="1:3" ht="24" customHeight="1" x14ac:dyDescent="0.25">
      <c r="A21" s="12" t="s">
        <v>24</v>
      </c>
      <c r="B21" s="14" t="s">
        <v>60</v>
      </c>
      <c r="C21" s="29">
        <v>5458863</v>
      </c>
    </row>
    <row r="22" spans="1:3" ht="24" customHeight="1" x14ac:dyDescent="0.25">
      <c r="A22" s="10" t="s">
        <v>103</v>
      </c>
      <c r="B22" s="14" t="s">
        <v>61</v>
      </c>
      <c r="C22" s="29">
        <v>18000</v>
      </c>
    </row>
    <row r="23" spans="1:3" ht="24" customHeight="1" x14ac:dyDescent="0.25">
      <c r="A23" s="10" t="s">
        <v>104</v>
      </c>
      <c r="B23" s="15" t="s">
        <v>62</v>
      </c>
      <c r="C23" s="29">
        <v>18000</v>
      </c>
    </row>
    <row r="24" spans="1:3" ht="24" customHeight="1" x14ac:dyDescent="0.25">
      <c r="A24" s="24" t="s">
        <v>12</v>
      </c>
      <c r="B24" s="24" t="s">
        <v>13</v>
      </c>
      <c r="C24" s="25">
        <f>SUM(C25)</f>
        <v>36726980</v>
      </c>
    </row>
    <row r="25" spans="1:3" s="3" customFormat="1" ht="24" customHeight="1" x14ac:dyDescent="0.25">
      <c r="A25" s="19" t="s">
        <v>4</v>
      </c>
      <c r="B25" s="19" t="s">
        <v>14</v>
      </c>
      <c r="C25" s="23">
        <f>SUM(C26:C44)</f>
        <v>36726980</v>
      </c>
    </row>
    <row r="26" spans="1:3" ht="24" customHeight="1" x14ac:dyDescent="0.25">
      <c r="A26" s="9" t="s">
        <v>18</v>
      </c>
      <c r="B26" s="5" t="s">
        <v>109</v>
      </c>
      <c r="C26" s="30">
        <v>21260679</v>
      </c>
    </row>
    <row r="27" spans="1:3" ht="24" customHeight="1" x14ac:dyDescent="0.25">
      <c r="A27" s="9" t="s">
        <v>19</v>
      </c>
      <c r="B27" s="5" t="s">
        <v>108</v>
      </c>
      <c r="C27" s="29">
        <v>4332935</v>
      </c>
    </row>
    <row r="28" spans="1:3" ht="24" customHeight="1" x14ac:dyDescent="0.25">
      <c r="A28" s="9" t="s">
        <v>20</v>
      </c>
      <c r="B28" s="5" t="s">
        <v>75</v>
      </c>
      <c r="C28" s="29">
        <v>0</v>
      </c>
    </row>
    <row r="29" spans="1:3" ht="24" customHeight="1" x14ac:dyDescent="0.25">
      <c r="A29" s="9" t="s">
        <v>25</v>
      </c>
      <c r="B29" s="5" t="s">
        <v>76</v>
      </c>
      <c r="C29" s="29">
        <v>0</v>
      </c>
    </row>
    <row r="30" spans="1:3" ht="24" customHeight="1" x14ac:dyDescent="0.25">
      <c r="A30" s="9" t="s">
        <v>48</v>
      </c>
      <c r="B30" s="5" t="s">
        <v>77</v>
      </c>
      <c r="C30" s="29">
        <v>0</v>
      </c>
    </row>
    <row r="31" spans="1:3" ht="24" customHeight="1" x14ac:dyDescent="0.25">
      <c r="A31" s="9" t="s">
        <v>45</v>
      </c>
      <c r="B31" s="5" t="s">
        <v>64</v>
      </c>
      <c r="C31" s="29"/>
    </row>
    <row r="32" spans="1:3" ht="24" customHeight="1" x14ac:dyDescent="0.25">
      <c r="A32" s="9" t="s">
        <v>46</v>
      </c>
      <c r="B32" s="5" t="s">
        <v>65</v>
      </c>
      <c r="C32" s="29"/>
    </row>
    <row r="33" spans="1:3" ht="24" customHeight="1" x14ac:dyDescent="0.25">
      <c r="A33" s="9" t="s">
        <v>47</v>
      </c>
      <c r="B33" s="5" t="s">
        <v>66</v>
      </c>
      <c r="C33" s="29"/>
    </row>
    <row r="34" spans="1:3" ht="24" customHeight="1" x14ac:dyDescent="0.25">
      <c r="A34" s="9" t="s">
        <v>49</v>
      </c>
      <c r="B34" s="5" t="s">
        <v>72</v>
      </c>
      <c r="C34" s="29"/>
    </row>
    <row r="35" spans="1:3" ht="24" customHeight="1" x14ac:dyDescent="0.25">
      <c r="A35" s="9" t="s">
        <v>50</v>
      </c>
      <c r="B35" s="5" t="s">
        <v>110</v>
      </c>
      <c r="C35" s="29">
        <v>993140</v>
      </c>
    </row>
    <row r="36" spans="1:3" ht="24" customHeight="1" x14ac:dyDescent="0.25">
      <c r="A36" s="9" t="s">
        <v>51</v>
      </c>
      <c r="B36" s="5" t="s">
        <v>69</v>
      </c>
      <c r="C36" s="29">
        <v>0</v>
      </c>
    </row>
    <row r="37" spans="1:3" ht="24" customHeight="1" x14ac:dyDescent="0.25">
      <c r="A37" s="9" t="s">
        <v>52</v>
      </c>
      <c r="B37" s="5" t="s">
        <v>70</v>
      </c>
      <c r="C37" s="29"/>
    </row>
    <row r="38" spans="1:3" ht="24" customHeight="1" x14ac:dyDescent="0.25">
      <c r="A38" s="9" t="s">
        <v>53</v>
      </c>
      <c r="B38" s="5" t="s">
        <v>71</v>
      </c>
      <c r="C38" s="29">
        <v>0</v>
      </c>
    </row>
    <row r="39" spans="1:3" ht="24" customHeight="1" x14ac:dyDescent="0.25">
      <c r="A39" s="9" t="s">
        <v>58</v>
      </c>
      <c r="B39" s="5" t="s">
        <v>56</v>
      </c>
      <c r="C39" s="29">
        <v>3937384</v>
      </c>
    </row>
    <row r="40" spans="1:3" ht="24" customHeight="1" x14ac:dyDescent="0.25">
      <c r="A40" s="9" t="s">
        <v>74</v>
      </c>
      <c r="B40" s="5" t="s">
        <v>68</v>
      </c>
      <c r="C40" s="29">
        <v>0</v>
      </c>
    </row>
    <row r="41" spans="1:3" ht="24" customHeight="1" x14ac:dyDescent="0.25">
      <c r="A41" s="9" t="s">
        <v>78</v>
      </c>
      <c r="B41" s="5" t="s">
        <v>73</v>
      </c>
      <c r="C41" s="29">
        <v>1800000</v>
      </c>
    </row>
    <row r="42" spans="1:3" ht="24" customHeight="1" x14ac:dyDescent="0.25">
      <c r="A42" s="9" t="s">
        <v>79</v>
      </c>
      <c r="B42" s="5" t="s">
        <v>67</v>
      </c>
      <c r="C42" s="29"/>
    </row>
    <row r="43" spans="1:3" ht="24" customHeight="1" x14ac:dyDescent="0.25">
      <c r="A43" s="9" t="s">
        <v>80</v>
      </c>
      <c r="B43" s="5" t="s">
        <v>100</v>
      </c>
      <c r="C43" s="29"/>
    </row>
    <row r="44" spans="1:3" ht="24" customHeight="1" x14ac:dyDescent="0.25">
      <c r="A44" s="9" t="s">
        <v>105</v>
      </c>
      <c r="B44" s="5" t="s">
        <v>114</v>
      </c>
      <c r="C44" s="7">
        <v>4402842</v>
      </c>
    </row>
    <row r="45" spans="1:3" ht="24" customHeight="1" x14ac:dyDescent="0.25">
      <c r="A45" s="24" t="s">
        <v>15</v>
      </c>
      <c r="B45" s="24" t="s">
        <v>16</v>
      </c>
      <c r="C45" s="25">
        <f>SUM(C46:C49)</f>
        <v>53779556</v>
      </c>
    </row>
    <row r="46" spans="1:3" ht="24" customHeight="1" x14ac:dyDescent="0.25">
      <c r="A46" s="5" t="s">
        <v>10</v>
      </c>
      <c r="B46" s="5" t="s">
        <v>55</v>
      </c>
      <c r="C46" s="29">
        <v>44480304</v>
      </c>
    </row>
    <row r="47" spans="1:3" ht="24" customHeight="1" x14ac:dyDescent="0.25">
      <c r="A47" s="5" t="s">
        <v>26</v>
      </c>
      <c r="B47" s="1" t="s">
        <v>111</v>
      </c>
      <c r="C47" s="29">
        <v>9299252</v>
      </c>
    </row>
    <row r="48" spans="1:3" ht="24" customHeight="1" x14ac:dyDescent="0.25">
      <c r="A48" s="5" t="s">
        <v>54</v>
      </c>
      <c r="B48" s="1" t="s">
        <v>97</v>
      </c>
      <c r="C48" s="29">
        <v>0</v>
      </c>
    </row>
    <row r="49" spans="1:3" ht="24" customHeight="1" x14ac:dyDescent="0.25">
      <c r="A49" s="5" t="s">
        <v>106</v>
      </c>
      <c r="B49" s="1" t="s">
        <v>98</v>
      </c>
      <c r="C49" s="29">
        <v>0</v>
      </c>
    </row>
    <row r="50" spans="1:3" ht="24" customHeight="1" x14ac:dyDescent="0.25">
      <c r="A50" s="24" t="s">
        <v>27</v>
      </c>
      <c r="B50" s="24" t="s">
        <v>28</v>
      </c>
      <c r="C50" s="25">
        <f>SUM(C51:C52)</f>
        <v>0</v>
      </c>
    </row>
    <row r="51" spans="1:3" ht="24" customHeight="1" x14ac:dyDescent="0.25">
      <c r="A51" s="9" t="s">
        <v>10</v>
      </c>
      <c r="B51" s="5" t="s">
        <v>95</v>
      </c>
      <c r="C51" s="7">
        <v>0</v>
      </c>
    </row>
    <row r="52" spans="1:3" ht="24" customHeight="1" x14ac:dyDescent="0.25">
      <c r="A52" s="9" t="s">
        <v>26</v>
      </c>
      <c r="B52" s="5" t="s">
        <v>94</v>
      </c>
      <c r="C52" s="7">
        <v>0</v>
      </c>
    </row>
    <row r="53" spans="1:3" s="3" customFormat="1" ht="24" customHeight="1" x14ac:dyDescent="0.25">
      <c r="A53" s="26" t="s">
        <v>107</v>
      </c>
      <c r="B53" s="24" t="s">
        <v>29</v>
      </c>
      <c r="C53" s="25">
        <f>SUM(C54+C55)</f>
        <v>0</v>
      </c>
    </row>
    <row r="54" spans="1:3" ht="24" customHeight="1" x14ac:dyDescent="0.25">
      <c r="A54" s="9" t="s">
        <v>10</v>
      </c>
      <c r="B54" s="5" t="s">
        <v>81</v>
      </c>
      <c r="C54" s="7"/>
    </row>
    <row r="55" spans="1:3" ht="24" customHeight="1" x14ac:dyDescent="0.25">
      <c r="A55" s="9" t="s">
        <v>26</v>
      </c>
      <c r="B55" s="5" t="s">
        <v>82</v>
      </c>
      <c r="C55" s="7">
        <v>0</v>
      </c>
    </row>
    <row r="56" spans="1:3" ht="24" customHeight="1" x14ac:dyDescent="0.25">
      <c r="A56" s="26" t="s">
        <v>30</v>
      </c>
      <c r="B56" s="24" t="s">
        <v>31</v>
      </c>
      <c r="C56" s="25">
        <f>C57</f>
        <v>0</v>
      </c>
    </row>
    <row r="57" spans="1:3" ht="24" customHeight="1" x14ac:dyDescent="0.25">
      <c r="B57" s="5" t="s">
        <v>59</v>
      </c>
      <c r="C57" s="7">
        <v>0</v>
      </c>
    </row>
    <row r="58" spans="1:3" s="4" customFormat="1" ht="24" customHeight="1" x14ac:dyDescent="0.25">
      <c r="A58" s="27"/>
      <c r="B58" s="21" t="s">
        <v>84</v>
      </c>
      <c r="C58" s="22">
        <f>C56+C53+C50+C45+C24+C5</f>
        <v>131827673</v>
      </c>
    </row>
    <row r="59" spans="1:3" s="3" customFormat="1" ht="24" customHeight="1" x14ac:dyDescent="0.25">
      <c r="A59" s="26" t="s">
        <v>32</v>
      </c>
      <c r="B59" s="24" t="s">
        <v>33</v>
      </c>
      <c r="C59" s="25">
        <f>C60</f>
        <v>138743257</v>
      </c>
    </row>
    <row r="60" spans="1:3" ht="24" customHeight="1" x14ac:dyDescent="0.25">
      <c r="A60" s="10" t="s">
        <v>4</v>
      </c>
      <c r="B60" s="1" t="s">
        <v>34</v>
      </c>
      <c r="C60" s="7">
        <v>138743257</v>
      </c>
    </row>
    <row r="61" spans="1:3" ht="24" customHeight="1" x14ac:dyDescent="0.25">
      <c r="A61" s="26" t="s">
        <v>35</v>
      </c>
      <c r="B61" s="24" t="s">
        <v>36</v>
      </c>
      <c r="C61" s="25">
        <v>0</v>
      </c>
    </row>
    <row r="62" spans="1:3" ht="24" customHeight="1" x14ac:dyDescent="0.25">
      <c r="A62" s="26" t="s">
        <v>37</v>
      </c>
      <c r="B62" s="24" t="s">
        <v>38</v>
      </c>
      <c r="C62" s="25">
        <v>0</v>
      </c>
    </row>
    <row r="63" spans="1:3" ht="24" customHeight="1" x14ac:dyDescent="0.25">
      <c r="A63" s="26" t="s">
        <v>39</v>
      </c>
      <c r="B63" s="24" t="s">
        <v>40</v>
      </c>
      <c r="C63" s="25">
        <f>C64+C65</f>
        <v>0</v>
      </c>
    </row>
    <row r="64" spans="1:3" ht="24" customHeight="1" x14ac:dyDescent="0.25">
      <c r="A64" s="9" t="s">
        <v>4</v>
      </c>
      <c r="B64" s="1" t="s">
        <v>41</v>
      </c>
      <c r="C64" s="7">
        <v>0</v>
      </c>
    </row>
    <row r="65" spans="1:3" ht="24" customHeight="1" x14ac:dyDescent="0.25">
      <c r="A65" s="9" t="s">
        <v>10</v>
      </c>
      <c r="B65" s="1" t="s">
        <v>99</v>
      </c>
      <c r="C65" s="7">
        <f>C66+C67</f>
        <v>0</v>
      </c>
    </row>
    <row r="66" spans="1:3" ht="24" customHeight="1" x14ac:dyDescent="0.25">
      <c r="A66" s="9" t="s">
        <v>21</v>
      </c>
      <c r="B66" s="1" t="s">
        <v>42</v>
      </c>
      <c r="C66" s="7">
        <v>0</v>
      </c>
    </row>
    <row r="67" spans="1:3" ht="24" customHeight="1" x14ac:dyDescent="0.25">
      <c r="A67" s="9" t="s">
        <v>24</v>
      </c>
      <c r="B67" s="1" t="s">
        <v>43</v>
      </c>
      <c r="C67" s="7">
        <v>0</v>
      </c>
    </row>
    <row r="68" spans="1:3" ht="24" customHeight="1" x14ac:dyDescent="0.25">
      <c r="A68" s="28"/>
      <c r="B68" s="19" t="s">
        <v>83</v>
      </c>
      <c r="C68" s="23">
        <f>C59+C61+C62+C63</f>
        <v>138743257</v>
      </c>
    </row>
    <row r="69" spans="1:3" ht="24" customHeight="1" x14ac:dyDescent="0.25">
      <c r="A69" s="18"/>
      <c r="B69" s="16" t="s">
        <v>44</v>
      </c>
      <c r="C69" s="17">
        <f>SUM(C63+C59+C57+C53+C50+C45+C24+C5)</f>
        <v>270570930</v>
      </c>
    </row>
    <row r="78" spans="1:3" x14ac:dyDescent="0.25">
      <c r="B78" s="8"/>
    </row>
  </sheetData>
  <mergeCells count="1">
    <mergeCell ref="A1:C3"/>
  </mergeCells>
  <phoneticPr fontId="1" type="noConversion"/>
  <printOptions horizontalCentered="1"/>
  <pageMargins left="0.25" right="0.25" top="0.75" bottom="0.75" header="0.3" footer="0.3"/>
  <pageSetup paperSize="8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2019-02-08T09:37:53Z</cp:lastPrinted>
  <dcterms:created xsi:type="dcterms:W3CDTF">2012-03-19T08:38:24Z</dcterms:created>
  <dcterms:modified xsi:type="dcterms:W3CDTF">2020-06-22T12:23:37Z</dcterms:modified>
</cp:coreProperties>
</file>