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<sst xmlns="http://schemas.openxmlformats.org/spreadsheetml/2006/main" count="426" uniqueCount="414">
  <si>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2017.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</si>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</sst>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67">
      <selection activeCell="C29" sqref="C2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191822877</v>
      </c>
      <c r="D19" s="39"/>
      <c r="E19" s="39"/>
      <c r="F19" s="13">
        <f>SUM(C19:E19)</f>
        <v>191822877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13"/>
    </row>
    <row r="21" spans="1:6" ht="30" hidden="1">
      <c r="A21" s="9" t="s">
        <v>216</v>
      </c>
      <c r="B21" s="36" t="s">
        <v>217</v>
      </c>
      <c r="C21" s="39"/>
      <c r="D21" s="39"/>
      <c r="E21" s="39"/>
      <c r="F21" s="13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13"/>
    </row>
    <row r="23" spans="1:6" ht="15">
      <c r="A23" s="10" t="s">
        <v>220</v>
      </c>
      <c r="B23" s="38" t="s">
        <v>221</v>
      </c>
      <c r="C23" s="39">
        <v>2302140</v>
      </c>
      <c r="D23" s="39"/>
      <c r="E23" s="39"/>
      <c r="F23" s="13">
        <f>SUM(C23:E23)</f>
        <v>2302140</v>
      </c>
    </row>
    <row r="24" spans="1:6" ht="15">
      <c r="A24" s="40" t="s">
        <v>222</v>
      </c>
      <c r="B24" s="41" t="s">
        <v>223</v>
      </c>
      <c r="C24" s="12">
        <f>SUM(C19:C23)</f>
        <v>194125017</v>
      </c>
      <c r="D24" s="12"/>
      <c r="E24" s="12"/>
      <c r="F24" s="12">
        <f>SUM(F19:F23)</f>
        <v>194125017</v>
      </c>
    </row>
    <row r="25" spans="1:6" ht="15">
      <c r="A25" s="14" t="s">
        <v>224</v>
      </c>
      <c r="B25" s="41" t="s">
        <v>225</v>
      </c>
      <c r="C25" s="12">
        <v>46475162</v>
      </c>
      <c r="D25" s="12"/>
      <c r="E25" s="12"/>
      <c r="F25" s="12">
        <f>SUM(C25:E25)</f>
        <v>46475162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13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13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13"/>
    </row>
    <row r="29" spans="1:6" ht="15">
      <c r="A29" s="10" t="s">
        <v>232</v>
      </c>
      <c r="B29" s="38" t="s">
        <v>233</v>
      </c>
      <c r="C29" s="39">
        <v>2659000</v>
      </c>
      <c r="D29" s="39"/>
      <c r="E29" s="39"/>
      <c r="F29" s="13">
        <f aca="true" t="shared" si="0" ref="F29:F49">SUM(C29:E29)</f>
        <v>2659000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238</v>
      </c>
      <c r="B32" s="38" t="s">
        <v>239</v>
      </c>
      <c r="C32" s="39">
        <v>775000</v>
      </c>
      <c r="D32" s="39"/>
      <c r="E32" s="39"/>
      <c r="F32" s="13">
        <f t="shared" si="0"/>
        <v>775000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248</v>
      </c>
      <c r="B37" s="36" t="s">
        <v>249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13">
        <f t="shared" si="0"/>
        <v>0</v>
      </c>
    </row>
    <row r="40" spans="1:6" ht="15">
      <c r="A40" s="10" t="s">
        <v>254</v>
      </c>
      <c r="B40" s="38" t="s">
        <v>255</v>
      </c>
      <c r="C40" s="39">
        <v>79317080</v>
      </c>
      <c r="D40" s="39"/>
      <c r="E40" s="39"/>
      <c r="F40" s="13">
        <f t="shared" si="0"/>
        <v>79317080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13">
        <f t="shared" si="0"/>
        <v>0</v>
      </c>
    </row>
    <row r="43" spans="1:6" ht="15">
      <c r="A43" s="10" t="s">
        <v>260</v>
      </c>
      <c r="B43" s="38" t="s">
        <v>261</v>
      </c>
      <c r="C43" s="39">
        <v>200000</v>
      </c>
      <c r="D43" s="39"/>
      <c r="E43" s="39"/>
      <c r="F43" s="13">
        <f t="shared" si="0"/>
        <v>200000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13">
        <f t="shared" si="0"/>
        <v>0</v>
      </c>
    </row>
    <row r="49" spans="1:6" ht="15">
      <c r="A49" s="10" t="s">
        <v>272</v>
      </c>
      <c r="B49" s="38" t="s">
        <v>273</v>
      </c>
      <c r="C49" s="39">
        <v>22068193</v>
      </c>
      <c r="D49" s="39"/>
      <c r="E49" s="39"/>
      <c r="F49" s="13">
        <f t="shared" si="0"/>
        <v>22068193</v>
      </c>
    </row>
    <row r="50" spans="1:6" ht="15">
      <c r="A50" s="14" t="s">
        <v>274</v>
      </c>
      <c r="B50" s="41" t="s">
        <v>275</v>
      </c>
      <c r="C50" s="12">
        <f>SUM(C29:C49)</f>
        <v>105019273</v>
      </c>
      <c r="D50" s="12"/>
      <c r="E50" s="12"/>
      <c r="F50" s="12">
        <f>SUM(F29:F49)</f>
        <v>105019273</v>
      </c>
    </row>
    <row r="51" spans="1:6" ht="15">
      <c r="A51" s="16" t="s">
        <v>276</v>
      </c>
      <c r="B51" s="36" t="s">
        <v>277</v>
      </c>
      <c r="C51" s="39"/>
      <c r="D51" s="39"/>
      <c r="E51" s="39"/>
      <c r="F51" s="13"/>
    </row>
    <row r="52" spans="1:6" ht="15">
      <c r="A52" s="16" t="s">
        <v>278</v>
      </c>
      <c r="B52" s="36" t="s">
        <v>279</v>
      </c>
      <c r="C52" s="39"/>
      <c r="D52" s="39"/>
      <c r="E52" s="39"/>
      <c r="F52" s="13"/>
    </row>
    <row r="53" spans="1:6" ht="15">
      <c r="A53" s="43" t="s">
        <v>280</v>
      </c>
      <c r="B53" s="36" t="s">
        <v>281</v>
      </c>
      <c r="C53" s="39"/>
      <c r="D53" s="39"/>
      <c r="E53" s="39"/>
      <c r="F53" s="13"/>
    </row>
    <row r="54" spans="1:6" ht="15">
      <c r="A54" s="43" t="s">
        <v>282</v>
      </c>
      <c r="B54" s="36" t="s">
        <v>283</v>
      </c>
      <c r="C54" s="39"/>
      <c r="D54" s="39"/>
      <c r="E54" s="39"/>
      <c r="F54" s="13"/>
    </row>
    <row r="55" spans="1:6" ht="15">
      <c r="A55" s="43" t="s">
        <v>284</v>
      </c>
      <c r="B55" s="36" t="s">
        <v>285</v>
      </c>
      <c r="C55" s="39"/>
      <c r="D55" s="39"/>
      <c r="E55" s="39"/>
      <c r="F55" s="13"/>
    </row>
    <row r="56" spans="1:6" ht="15">
      <c r="A56" s="16" t="s">
        <v>286</v>
      </c>
      <c r="B56" s="36" t="s">
        <v>287</v>
      </c>
      <c r="C56" s="39"/>
      <c r="D56" s="39"/>
      <c r="E56" s="39"/>
      <c r="F56" s="13"/>
    </row>
    <row r="57" spans="1:6" ht="15">
      <c r="A57" s="16" t="s">
        <v>288</v>
      </c>
      <c r="B57" s="36" t="s">
        <v>289</v>
      </c>
      <c r="C57" s="39"/>
      <c r="D57" s="39"/>
      <c r="E57" s="39"/>
      <c r="F57" s="13"/>
    </row>
    <row r="58" spans="1:6" ht="15">
      <c r="A58" s="16" t="s">
        <v>290</v>
      </c>
      <c r="B58" s="36" t="s">
        <v>291</v>
      </c>
      <c r="C58" s="39"/>
      <c r="D58" s="39"/>
      <c r="E58" s="39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6" t="s">
        <v>295</v>
      </c>
      <c r="C60" s="39"/>
      <c r="D60" s="39"/>
      <c r="E60" s="39"/>
      <c r="F60" s="13"/>
    </row>
    <row r="61" spans="1:6" ht="15">
      <c r="A61" s="44" t="s">
        <v>296</v>
      </c>
      <c r="B61" s="36" t="s">
        <v>297</v>
      </c>
      <c r="C61" s="39"/>
      <c r="D61" s="39"/>
      <c r="E61" s="39"/>
      <c r="F61" s="13"/>
    </row>
    <row r="62" spans="1:6" ht="15">
      <c r="A62" s="44" t="s">
        <v>298</v>
      </c>
      <c r="B62" s="36" t="s">
        <v>299</v>
      </c>
      <c r="C62" s="39"/>
      <c r="D62" s="39"/>
      <c r="E62" s="39"/>
      <c r="F62" s="13"/>
    </row>
    <row r="63" spans="1:6" ht="15">
      <c r="A63" s="44" t="s">
        <v>300</v>
      </c>
      <c r="B63" s="36" t="s">
        <v>301</v>
      </c>
      <c r="C63" s="39"/>
      <c r="D63" s="39"/>
      <c r="E63" s="39"/>
      <c r="F63" s="13"/>
    </row>
    <row r="64" spans="1:6" ht="15">
      <c r="A64" s="44" t="s">
        <v>302</v>
      </c>
      <c r="B64" s="36" t="s">
        <v>303</v>
      </c>
      <c r="C64" s="39"/>
      <c r="D64" s="39"/>
      <c r="E64" s="39"/>
      <c r="F64" s="13"/>
    </row>
    <row r="65" spans="1:6" ht="15">
      <c r="A65" s="44" t="s">
        <v>304</v>
      </c>
      <c r="B65" s="36" t="s">
        <v>305</v>
      </c>
      <c r="C65" s="39"/>
      <c r="D65" s="39"/>
      <c r="E65" s="39"/>
      <c r="F65" s="13"/>
    </row>
    <row r="66" spans="1:6" ht="30">
      <c r="A66" s="44" t="s">
        <v>306</v>
      </c>
      <c r="B66" s="36" t="s">
        <v>307</v>
      </c>
      <c r="C66" s="39"/>
      <c r="D66" s="39"/>
      <c r="E66" s="39"/>
      <c r="F66" s="13"/>
    </row>
    <row r="67" spans="1:6" ht="15">
      <c r="A67" s="44" t="s">
        <v>308</v>
      </c>
      <c r="B67" s="36" t="s">
        <v>309</v>
      </c>
      <c r="C67" s="39"/>
      <c r="D67" s="39"/>
      <c r="E67" s="39"/>
      <c r="F67" s="13"/>
    </row>
    <row r="68" spans="1:6" ht="15">
      <c r="A68" s="44" t="s">
        <v>310</v>
      </c>
      <c r="B68" s="36" t="s">
        <v>311</v>
      </c>
      <c r="C68" s="39"/>
      <c r="D68" s="39"/>
      <c r="E68" s="39"/>
      <c r="F68" s="13"/>
    </row>
    <row r="69" spans="1:6" ht="15">
      <c r="A69" s="45" t="s">
        <v>312</v>
      </c>
      <c r="B69" s="36" t="s">
        <v>313</v>
      </c>
      <c r="C69" s="39"/>
      <c r="D69" s="39"/>
      <c r="E69" s="39"/>
      <c r="F69" s="13"/>
    </row>
    <row r="70" spans="1:6" ht="15">
      <c r="A70" s="44" t="s">
        <v>314</v>
      </c>
      <c r="B70" s="36" t="s">
        <v>315</v>
      </c>
      <c r="C70" s="39"/>
      <c r="D70" s="39"/>
      <c r="E70" s="39"/>
      <c r="F70" s="13"/>
    </row>
    <row r="71" spans="1:6" ht="15">
      <c r="A71" s="45" t="s">
        <v>316</v>
      </c>
      <c r="B71" s="36" t="s">
        <v>317</v>
      </c>
      <c r="C71" s="39"/>
      <c r="D71" s="39"/>
      <c r="E71" s="39"/>
      <c r="F71" s="13"/>
    </row>
    <row r="72" spans="1:6" ht="15">
      <c r="A72" s="45" t="s">
        <v>318</v>
      </c>
      <c r="B72" s="36" t="s">
        <v>317</v>
      </c>
      <c r="C72" s="39"/>
      <c r="D72" s="39"/>
      <c r="E72" s="39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345619452</v>
      </c>
      <c r="D74" s="39"/>
      <c r="E74" s="39"/>
      <c r="F74" s="12">
        <f>SUM(C74:E74)</f>
        <v>345619452</v>
      </c>
    </row>
    <row r="75" spans="1:6" ht="15">
      <c r="A75" s="46" t="s">
        <v>321</v>
      </c>
      <c r="B75" s="36" t="s">
        <v>322</v>
      </c>
      <c r="C75" s="39"/>
      <c r="D75" s="39"/>
      <c r="E75" s="39"/>
      <c r="F75" s="13"/>
    </row>
    <row r="76" spans="1:6" ht="15">
      <c r="A76" s="46" t="s">
        <v>323</v>
      </c>
      <c r="B76" s="36" t="s">
        <v>324</v>
      </c>
      <c r="C76" s="39"/>
      <c r="D76" s="39"/>
      <c r="E76" s="39"/>
      <c r="F76" s="13">
        <f aca="true" t="shared" si="1" ref="F76:F81">SUM(C76:E76)</f>
        <v>0</v>
      </c>
    </row>
    <row r="77" spans="1:6" ht="15">
      <c r="A77" s="46" t="s">
        <v>325</v>
      </c>
      <c r="B77" s="36" t="s">
        <v>326</v>
      </c>
      <c r="C77" s="39"/>
      <c r="D77" s="39"/>
      <c r="E77" s="39"/>
      <c r="F77" s="13">
        <f t="shared" si="1"/>
        <v>0</v>
      </c>
    </row>
    <row r="78" spans="1:6" ht="15">
      <c r="A78" s="46" t="s">
        <v>327</v>
      </c>
      <c r="B78" s="36" t="s">
        <v>328</v>
      </c>
      <c r="C78" s="39">
        <v>324000</v>
      </c>
      <c r="D78" s="39"/>
      <c r="E78" s="39"/>
      <c r="F78" s="13">
        <f>SUM(C78:E78)</f>
        <v>324000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13">
        <f t="shared" si="1"/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13">
        <f t="shared" si="1"/>
        <v>0</v>
      </c>
    </row>
    <row r="81" spans="1:6" ht="15">
      <c r="A81" s="7" t="s">
        <v>333</v>
      </c>
      <c r="B81" s="36" t="s">
        <v>334</v>
      </c>
      <c r="C81" s="39">
        <v>87480</v>
      </c>
      <c r="D81" s="39"/>
      <c r="E81" s="39"/>
      <c r="F81" s="13">
        <f t="shared" si="1"/>
        <v>87480</v>
      </c>
    </row>
    <row r="82" spans="1:6" ht="15">
      <c r="A82" s="15" t="s">
        <v>335</v>
      </c>
      <c r="B82" s="41" t="s">
        <v>336</v>
      </c>
      <c r="C82" s="12">
        <f>SUM(C75:C81)</f>
        <v>411480</v>
      </c>
      <c r="D82" s="12"/>
      <c r="E82" s="12"/>
      <c r="F82" s="12">
        <f>SUM(F75:F81)</f>
        <v>411480</v>
      </c>
    </row>
    <row r="83" spans="1:6" ht="15">
      <c r="A83" s="16" t="s">
        <v>337</v>
      </c>
      <c r="B83" s="36" t="s">
        <v>338</v>
      </c>
      <c r="C83" s="39"/>
      <c r="D83" s="39"/>
      <c r="E83" s="39"/>
      <c r="F83" s="13"/>
    </row>
    <row r="84" spans="1:6" ht="15">
      <c r="A84" s="16" t="s">
        <v>339</v>
      </c>
      <c r="B84" s="36" t="s">
        <v>340</v>
      </c>
      <c r="C84" s="39"/>
      <c r="D84" s="39"/>
      <c r="E84" s="39"/>
      <c r="F84" s="13"/>
    </row>
    <row r="85" spans="1:6" ht="15">
      <c r="A85" s="16" t="s">
        <v>341</v>
      </c>
      <c r="B85" s="36" t="s">
        <v>342</v>
      </c>
      <c r="C85" s="39"/>
      <c r="D85" s="39"/>
      <c r="E85" s="39"/>
      <c r="F85" s="13"/>
    </row>
    <row r="86" spans="1:6" ht="15">
      <c r="A86" s="16" t="s">
        <v>343</v>
      </c>
      <c r="B86" s="36" t="s">
        <v>344</v>
      </c>
      <c r="C86" s="39"/>
      <c r="D86" s="39"/>
      <c r="E86" s="39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6" t="s">
        <v>348</v>
      </c>
      <c r="C88" s="39"/>
      <c r="D88" s="39"/>
      <c r="E88" s="39"/>
      <c r="F88" s="13"/>
    </row>
    <row r="89" spans="1:6" ht="30">
      <c r="A89" s="16" t="s">
        <v>349</v>
      </c>
      <c r="B89" s="36" t="s">
        <v>350</v>
      </c>
      <c r="C89" s="39"/>
      <c r="D89" s="39"/>
      <c r="E89" s="39"/>
      <c r="F89" s="13"/>
    </row>
    <row r="90" spans="1:6" ht="30">
      <c r="A90" s="16" t="s">
        <v>351</v>
      </c>
      <c r="B90" s="36" t="s">
        <v>352</v>
      </c>
      <c r="C90" s="39"/>
      <c r="D90" s="39"/>
      <c r="E90" s="39"/>
      <c r="F90" s="13"/>
    </row>
    <row r="91" spans="1:6" ht="15">
      <c r="A91" s="16" t="s">
        <v>353</v>
      </c>
      <c r="B91" s="36" t="s">
        <v>354</v>
      </c>
      <c r="C91" s="39"/>
      <c r="D91" s="39"/>
      <c r="E91" s="39"/>
      <c r="F91" s="13"/>
    </row>
    <row r="92" spans="1:6" ht="30">
      <c r="A92" s="16" t="s">
        <v>355</v>
      </c>
      <c r="B92" s="36" t="s">
        <v>356</v>
      </c>
      <c r="C92" s="39"/>
      <c r="D92" s="39"/>
      <c r="E92" s="39"/>
      <c r="F92" s="13"/>
    </row>
    <row r="93" spans="1:6" ht="30">
      <c r="A93" s="16" t="s">
        <v>357</v>
      </c>
      <c r="B93" s="36" t="s">
        <v>358</v>
      </c>
      <c r="C93" s="39"/>
      <c r="D93" s="39"/>
      <c r="E93" s="39"/>
      <c r="F93" s="13"/>
    </row>
    <row r="94" spans="1:6" ht="15">
      <c r="A94" s="16" t="s">
        <v>359</v>
      </c>
      <c r="B94" s="36" t="s">
        <v>360</v>
      </c>
      <c r="C94" s="39"/>
      <c r="D94" s="39"/>
      <c r="E94" s="39"/>
      <c r="F94" s="13"/>
    </row>
    <row r="95" spans="1:6" ht="15">
      <c r="A95" s="16" t="s">
        <v>361</v>
      </c>
      <c r="B95" s="36" t="s">
        <v>362</v>
      </c>
      <c r="C95" s="39"/>
      <c r="D95" s="39"/>
      <c r="E95" s="39"/>
      <c r="F95" s="13"/>
    </row>
    <row r="96" spans="1:6" ht="15">
      <c r="A96" s="17" t="s">
        <v>363</v>
      </c>
      <c r="B96" s="41" t="s">
        <v>364</v>
      </c>
      <c r="C96" s="39"/>
      <c r="D96" s="39"/>
      <c r="E96" s="39"/>
      <c r="F96" s="13"/>
    </row>
    <row r="97" spans="1:6" ht="15.75">
      <c r="A97" s="18" t="s">
        <v>126</v>
      </c>
      <c r="B97" s="41"/>
      <c r="C97" s="39">
        <f>C96+C87+C82</f>
        <v>411480</v>
      </c>
      <c r="D97" s="39"/>
      <c r="E97" s="39"/>
      <c r="F97" s="13">
        <f>SUM(C97:E97)</f>
        <v>411480</v>
      </c>
    </row>
    <row r="98" spans="1:6" ht="15.75">
      <c r="A98" s="22" t="s">
        <v>365</v>
      </c>
      <c r="B98" s="47" t="s">
        <v>366</v>
      </c>
      <c r="C98" s="12">
        <f>C96+C87+C82+C73+C59+C50+C25+C24</f>
        <v>346030932</v>
      </c>
      <c r="D98" s="12"/>
      <c r="E98" s="12"/>
      <c r="F98" s="12">
        <f>F96+F87+F82+F73+F59+F50+F25+F24</f>
        <v>346030932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411</v>
      </c>
      <c r="B121" s="29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413</v>
      </c>
      <c r="B122" s="31"/>
      <c r="C122" s="12">
        <f>C121+C98</f>
        <v>346030932</v>
      </c>
      <c r="D122" s="12"/>
      <c r="E122" s="12"/>
      <c r="F122" s="12">
        <f>F121+F98</f>
        <v>346030932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5/2017(II. 23. ) önkormányzati rendelethez*</oddHeader>
    <oddFooter>&amp;LMódosította: 10/2017. (V. 4.) önkormányzati rendelet.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4885923</v>
      </c>
      <c r="D43" s="12"/>
      <c r="E43" s="12"/>
      <c r="F43" s="12">
        <f>SUM(C43:E43)</f>
        <v>4885923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4885923</v>
      </c>
      <c r="D48" s="12"/>
      <c r="E48" s="12"/>
      <c r="F48" s="12">
        <f>SUM(C48:E48)</f>
        <v>4885923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4885923</v>
      </c>
      <c r="D66" s="12"/>
      <c r="E66" s="12"/>
      <c r="F66" s="12">
        <f>F64+F47+F60+F43+F32+F18</f>
        <v>4885923</v>
      </c>
    </row>
    <row r="67" spans="1:6" ht="15.75">
      <c r="A67" s="23" t="s">
        <v>129</v>
      </c>
      <c r="B67" s="24"/>
      <c r="C67" s="13">
        <f>C48-'kiadások működés Zengő Óvoda'!C74</f>
        <v>-340733529</v>
      </c>
      <c r="D67" s="13"/>
      <c r="E67" s="13"/>
      <c r="F67" s="13">
        <f>SUM(C67:E67)</f>
        <v>-340733529</v>
      </c>
    </row>
    <row r="68" spans="1:6" ht="15.75">
      <c r="A68" s="23" t="s">
        <v>130</v>
      </c>
      <c r="B68" s="24"/>
      <c r="C68" s="13">
        <f>C65-'kiadások működés Zengő Óvoda'!C97</f>
        <v>-411480</v>
      </c>
      <c r="D68" s="13"/>
      <c r="E68" s="13"/>
      <c r="F68" s="13">
        <f>SUM(C68:E68)</f>
        <v>-411480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/>
      <c r="D82" s="13"/>
      <c r="E82" s="13"/>
      <c r="F82" s="13"/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341145009</v>
      </c>
      <c r="D85" s="13"/>
      <c r="E85" s="13"/>
      <c r="F85" s="13">
        <f>SUM(C85:E85)</f>
        <v>341145009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SUM(C83:C87)</f>
        <v>341145009</v>
      </c>
      <c r="D88" s="12"/>
      <c r="E88" s="12"/>
      <c r="F88" s="12">
        <f>SUM(F83:F87)</f>
        <v>341145009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SUM(C88:C94)</f>
        <v>341145009</v>
      </c>
      <c r="D95" s="12"/>
      <c r="E95" s="12"/>
      <c r="F95" s="12">
        <f>SUM(F88:F94)</f>
        <v>341145009</v>
      </c>
    </row>
    <row r="96" spans="1:6" ht="15.75">
      <c r="A96" s="30" t="s">
        <v>183</v>
      </c>
      <c r="B96" s="31"/>
      <c r="C96" s="12">
        <f>C66+C95</f>
        <v>346030932</v>
      </c>
      <c r="D96" s="12"/>
      <c r="E96" s="12"/>
      <c r="F96" s="12">
        <f>F95+F66</f>
        <v>346030932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10/2017.(V. 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2017-05-09T08:47:43Z</dcterms:created>
  <dcterms:modified xsi:type="dcterms:W3CDTF">2017-05-09T09:01:55Z</dcterms:modified>
  <cp:category/>
  <cp:version/>
  <cp:contentType/>
  <cp:contentStatus/>
</cp:coreProperties>
</file>