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6\2015 évi zárszámadás\táblák\"/>
    </mc:Choice>
  </mc:AlternateContent>
  <bookViews>
    <workbookView xWindow="0" yWindow="0" windowWidth="19200" windowHeight="12885"/>
  </bookViews>
  <sheets>
    <sheet name="22.sz. mell.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E30" i="1"/>
  <c r="D30" i="1"/>
  <c r="C30" i="1"/>
  <c r="B30" i="1"/>
  <c r="A30" i="1"/>
  <c r="F29" i="1"/>
  <c r="E29" i="1"/>
  <c r="D29" i="1"/>
  <c r="C29" i="1"/>
  <c r="A29" i="1"/>
  <c r="G28" i="1"/>
  <c r="F28" i="1"/>
  <c r="E28" i="1"/>
  <c r="D28" i="1"/>
  <c r="C28" i="1"/>
  <c r="B28" i="1"/>
  <c r="A28" i="1"/>
  <c r="G27" i="1"/>
  <c r="F27" i="1"/>
  <c r="E27" i="1"/>
  <c r="D27" i="1"/>
  <c r="C27" i="1"/>
  <c r="B27" i="1"/>
  <c r="A27" i="1"/>
  <c r="A26" i="1"/>
  <c r="G25" i="1"/>
  <c r="F25" i="1"/>
  <c r="E25" i="1"/>
  <c r="D25" i="1"/>
  <c r="C25" i="1"/>
  <c r="F24" i="1"/>
  <c r="E24" i="1"/>
  <c r="D24" i="1"/>
  <c r="C24" i="1"/>
  <c r="F23" i="1"/>
  <c r="E23" i="1"/>
  <c r="D23" i="1"/>
  <c r="C23" i="1"/>
  <c r="G22" i="1"/>
  <c r="B22" i="1"/>
  <c r="A22" i="1"/>
  <c r="B21" i="1"/>
  <c r="A21" i="1"/>
  <c r="G20" i="1"/>
  <c r="F20" i="1"/>
  <c r="E20" i="1"/>
  <c r="D20" i="1"/>
  <c r="C20" i="1"/>
  <c r="B20" i="1"/>
  <c r="A20" i="1"/>
  <c r="G19" i="1"/>
  <c r="F19" i="1"/>
  <c r="E19" i="1"/>
  <c r="D19" i="1"/>
  <c r="C19" i="1"/>
  <c r="B19" i="1"/>
  <c r="A19" i="1"/>
  <c r="G18" i="1"/>
  <c r="F18" i="1"/>
  <c r="E18" i="1"/>
  <c r="D18" i="1"/>
  <c r="C18" i="1"/>
  <c r="B18" i="1"/>
  <c r="A18" i="1"/>
  <c r="G17" i="1"/>
  <c r="F17" i="1"/>
  <c r="E17" i="1"/>
  <c r="D17" i="1"/>
  <c r="C17" i="1"/>
  <c r="B17" i="1"/>
  <c r="A17" i="1"/>
  <c r="G16" i="1"/>
  <c r="F16" i="1"/>
  <c r="E16" i="1"/>
  <c r="D16" i="1"/>
  <c r="C16" i="1"/>
  <c r="B16" i="1"/>
  <c r="A16" i="1"/>
  <c r="G15" i="1"/>
  <c r="F15" i="1"/>
  <c r="E15" i="1"/>
  <c r="D15" i="1"/>
  <c r="C15" i="1"/>
  <c r="B15" i="1"/>
  <c r="A15" i="1"/>
  <c r="G14" i="1"/>
  <c r="F14" i="1"/>
  <c r="E14" i="1"/>
  <c r="D14" i="1"/>
  <c r="C14" i="1"/>
  <c r="B14" i="1"/>
  <c r="A14" i="1"/>
  <c r="B13" i="1"/>
  <c r="A13" i="1"/>
  <c r="F12" i="1"/>
  <c r="E12" i="1"/>
  <c r="D12" i="1"/>
  <c r="B12" i="1"/>
  <c r="A12" i="1"/>
  <c r="G11" i="1"/>
  <c r="C11" i="1"/>
  <c r="C12" i="1" s="1"/>
  <c r="B11" i="1"/>
  <c r="A11" i="1"/>
  <c r="G10" i="1"/>
  <c r="G12" i="1" s="1"/>
  <c r="B10" i="1"/>
  <c r="A10" i="1"/>
  <c r="F9" i="1"/>
  <c r="F13" i="1" s="1"/>
  <c r="F21" i="1" s="1"/>
  <c r="F26" i="1" s="1"/>
  <c r="E9" i="1"/>
  <c r="E13" i="1" s="1"/>
  <c r="E21" i="1" s="1"/>
  <c r="E26" i="1" s="1"/>
  <c r="D9" i="1"/>
  <c r="D13" i="1" s="1"/>
  <c r="D21" i="1" s="1"/>
  <c r="D26" i="1" s="1"/>
  <c r="C9" i="1"/>
  <c r="C13" i="1" s="1"/>
  <c r="C21" i="1" s="1"/>
  <c r="C26" i="1" s="1"/>
  <c r="B9" i="1"/>
  <c r="A9" i="1"/>
  <c r="G8" i="1"/>
  <c r="B8" i="1"/>
  <c r="A8" i="1"/>
  <c r="G7" i="1"/>
  <c r="G9" i="1" s="1"/>
  <c r="G13" i="1" s="1"/>
  <c r="G21" i="1" s="1"/>
  <c r="G26" i="1" s="1"/>
  <c r="G30" i="1" s="1"/>
  <c r="B7" i="1"/>
  <c r="A7" i="1"/>
  <c r="G6" i="1"/>
  <c r="F6" i="1"/>
  <c r="E6" i="1"/>
  <c r="D6" i="1"/>
  <c r="C6" i="1"/>
  <c r="B6" i="1"/>
  <c r="A6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<sst xmlns="http://schemas.openxmlformats.org/spreadsheetml/2006/main" count="7" uniqueCount="7">
  <si>
    <t>22. melléklet a 14/2016. (IV. 22.) önkormányzati rendelethez</t>
  </si>
  <si>
    <t>KÖLTSÉGVETÉSI SZERVEK MARADVÁNYKIMUTATÁSA</t>
  </si>
  <si>
    <t xml:space="preserve">ebből: 2015. évi szállítói tartozás </t>
  </si>
  <si>
    <t>ebből: fel nem használt közművelődési érdekeltségnövelő támogatás</t>
  </si>
  <si>
    <t>ebből: normatíva visszafizetési kötelezettség</t>
  </si>
  <si>
    <t>E)        Alaptevékenység szabad maradványa (=C-D)</t>
  </si>
  <si>
    <t>H)        2016. évi költségvetésben felhasznált maradvány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</si>
</sst>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Times New Roman CE"/>
      <charset val="238"/>
    </font>
    <font>
      <sz val="11"/>
      <name val="Times New Roman CE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4">
    <xf numFmtId="0" fontId="0" fillId="0" borderId="0" xfId="0"/>
    <xf numFmtId="0" fontId="0" fillId="0" borderId="0" xfId="0" applyFill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horizontal="right" vertical="center" wrapText="1"/>
    </xf>
    <xf numFmtId="0" fontId="1" fillId="0" borderId="0" xfId="0" applyFont="1" applyFill="1" applyAlignment="1" applyProtection="1">
      <alignment horizontal="center" vertical="center" wrapText="1"/>
    </xf>
    <xf numFmtId="0" fontId="3" fillId="0" borderId="1" xfId="1" applyFont="1" applyFill="1" applyBorder="1" applyAlignment="1">
      <alignment horizontal="center" vertical="top" wrapText="1"/>
    </xf>
    <xf numFmtId="0" fontId="3" fillId="0" borderId="2" xfId="1" applyFont="1" applyFill="1" applyBorder="1" applyAlignment="1">
      <alignment horizontal="center" vertical="top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5" fillId="0" borderId="4" xfId="1" applyFont="1" applyFill="1" applyBorder="1" applyAlignment="1">
      <alignment horizontal="center" vertical="top" wrapText="1"/>
    </xf>
    <xf numFmtId="0" fontId="6" fillId="0" borderId="5" xfId="1" applyFont="1" applyBorder="1" applyAlignment="1">
      <alignment horizontal="center" vertical="top" wrapText="1"/>
    </xf>
    <xf numFmtId="0" fontId="6" fillId="0" borderId="6" xfId="1" applyFont="1" applyBorder="1" applyAlignment="1">
      <alignment horizontal="left" vertical="top" wrapText="1"/>
    </xf>
    <xf numFmtId="3" fontId="6" fillId="0" borderId="6" xfId="1" applyNumberFormat="1" applyFont="1" applyBorder="1" applyAlignment="1">
      <alignment horizontal="right" vertical="center" wrapText="1" indent="1"/>
    </xf>
    <xf numFmtId="3" fontId="6" fillId="0" borderId="7" xfId="1" applyNumberFormat="1" applyFont="1" applyBorder="1" applyAlignment="1">
      <alignment horizontal="right" vertical="center" wrapText="1" indent="1"/>
    </xf>
    <xf numFmtId="3" fontId="6" fillId="0" borderId="8" xfId="1" applyNumberFormat="1" applyFont="1" applyBorder="1" applyAlignment="1">
      <alignment horizontal="right" vertical="center" wrapText="1" indent="1"/>
    </xf>
    <xf numFmtId="0" fontId="4" fillId="0" borderId="5" xfId="1" applyFont="1" applyBorder="1" applyAlignment="1">
      <alignment horizontal="center" vertical="top" wrapText="1"/>
    </xf>
    <xf numFmtId="0" fontId="4" fillId="0" borderId="6" xfId="1" applyFont="1" applyBorder="1" applyAlignment="1">
      <alignment horizontal="left" vertical="top" wrapText="1"/>
    </xf>
    <xf numFmtId="3" fontId="4" fillId="0" borderId="6" xfId="1" applyNumberFormat="1" applyFont="1" applyBorder="1" applyAlignment="1">
      <alignment horizontal="right" vertical="center" wrapText="1" indent="1"/>
    </xf>
    <xf numFmtId="3" fontId="4" fillId="0" borderId="7" xfId="1" applyNumberFormat="1" applyFont="1" applyBorder="1" applyAlignment="1">
      <alignment horizontal="right" vertical="center" wrapText="1" indent="1"/>
    </xf>
    <xf numFmtId="3" fontId="4" fillId="0" borderId="8" xfId="1" applyNumberFormat="1" applyFont="1" applyBorder="1" applyAlignment="1">
      <alignment horizontal="right" vertical="center" wrapText="1" indent="1"/>
    </xf>
    <xf numFmtId="0" fontId="4" fillId="0" borderId="9" xfId="1" applyFont="1" applyBorder="1" applyAlignment="1">
      <alignment horizontal="center" vertical="top" wrapText="1"/>
    </xf>
    <xf numFmtId="0" fontId="4" fillId="0" borderId="10" xfId="1" applyFont="1" applyBorder="1" applyAlignment="1">
      <alignment horizontal="left" vertical="top" wrapText="1"/>
    </xf>
    <xf numFmtId="3" fontId="4" fillId="0" borderId="10" xfId="1" applyNumberFormat="1" applyFont="1" applyBorder="1" applyAlignment="1">
      <alignment horizontal="right" vertical="center" wrapText="1" indent="1"/>
    </xf>
    <xf numFmtId="3" fontId="4" fillId="0" borderId="11" xfId="1" applyNumberFormat="1" applyFont="1" applyBorder="1" applyAlignment="1">
      <alignment horizontal="right" vertical="center" wrapText="1" indent="1"/>
    </xf>
    <xf numFmtId="3" fontId="4" fillId="0" borderId="12" xfId="1" applyNumberFormat="1" applyFont="1" applyBorder="1" applyAlignment="1">
      <alignment horizontal="right" vertical="center" wrapText="1" indent="1"/>
    </xf>
    <xf numFmtId="0" fontId="4" fillId="0" borderId="1" xfId="1" applyFont="1" applyBorder="1" applyAlignment="1">
      <alignment horizontal="center" vertical="top" wrapText="1"/>
    </xf>
    <xf numFmtId="0" fontId="4" fillId="0" borderId="2" xfId="1" applyFont="1" applyBorder="1" applyAlignment="1">
      <alignment horizontal="left" vertical="top" wrapText="1"/>
    </xf>
    <xf numFmtId="3" fontId="4" fillId="0" borderId="2" xfId="1" applyNumberFormat="1" applyFont="1" applyBorder="1" applyAlignment="1">
      <alignment horizontal="right" vertical="center" wrapText="1" indent="1"/>
    </xf>
    <xf numFmtId="3" fontId="4" fillId="0" borderId="4" xfId="1" applyNumberFormat="1" applyFont="1" applyBorder="1" applyAlignment="1">
      <alignment horizontal="right" vertical="center" wrapText="1" indent="1"/>
    </xf>
    <xf numFmtId="3" fontId="0" fillId="0" borderId="0" xfId="0" applyNumberFormat="1"/>
    <xf numFmtId="0" fontId="4" fillId="0" borderId="5" xfId="1" applyFont="1" applyBorder="1" applyAlignment="1">
      <alignment horizontal="left" vertical="top" wrapText="1"/>
    </xf>
    <xf numFmtId="0" fontId="7" fillId="0" borderId="6" xfId="1" applyFont="1" applyBorder="1" applyAlignment="1">
      <alignment horizontal="left" indent="5"/>
    </xf>
    <xf numFmtId="3" fontId="7" fillId="0" borderId="8" xfId="1" applyNumberFormat="1" applyFont="1" applyBorder="1" applyAlignment="1">
      <alignment horizontal="right" vertical="center" wrapText="1" indent="1"/>
    </xf>
    <xf numFmtId="0" fontId="4" fillId="0" borderId="9" xfId="1" applyFont="1" applyBorder="1" applyAlignment="1">
      <alignment horizontal="left" vertical="top" wrapText="1"/>
    </xf>
    <xf numFmtId="0" fontId="7" fillId="0" borderId="10" xfId="1" applyFont="1" applyBorder="1" applyAlignment="1">
      <alignment horizontal="left" indent="5"/>
    </xf>
    <xf numFmtId="3" fontId="7" fillId="0" borderId="12" xfId="1" applyNumberFormat="1" applyFont="1" applyBorder="1" applyAlignment="1">
      <alignment horizontal="right" vertical="center" wrapText="1" indent="1"/>
    </xf>
    <xf numFmtId="0" fontId="4" fillId="0" borderId="13" xfId="1" applyFont="1" applyBorder="1" applyAlignment="1">
      <alignment horizontal="center" vertical="top" wrapText="1"/>
    </xf>
    <xf numFmtId="0" fontId="4" fillId="0" borderId="14" xfId="1" applyFont="1" applyBorder="1" applyAlignment="1">
      <alignment horizontal="left" vertical="top" wrapText="1"/>
    </xf>
    <xf numFmtId="3" fontId="4" fillId="0" borderId="14" xfId="1" applyNumberFormat="1" applyFont="1" applyBorder="1" applyAlignment="1">
      <alignment horizontal="right" vertical="center" wrapText="1" indent="1"/>
    </xf>
    <xf numFmtId="3" fontId="4" fillId="0" borderId="15" xfId="1" applyNumberFormat="1" applyFont="1" applyBorder="1" applyAlignment="1">
      <alignment horizontal="right" vertical="center" wrapText="1" indent="1"/>
    </xf>
    <xf numFmtId="3" fontId="4" fillId="0" borderId="16" xfId="1" applyNumberFormat="1" applyFont="1" applyBorder="1" applyAlignment="1">
      <alignment horizontal="right" vertical="center" wrapText="1" indent="1"/>
    </xf>
    <xf numFmtId="0" fontId="8" fillId="0" borderId="10" xfId="1" applyFont="1" applyBorder="1" applyAlignment="1">
      <alignment horizontal="left" vertical="top" wrapText="1"/>
    </xf>
    <xf numFmtId="3" fontId="6" fillId="0" borderId="10" xfId="1" applyNumberFormat="1" applyFont="1" applyBorder="1" applyAlignment="1">
      <alignment horizontal="right" vertical="center" indent="1"/>
    </xf>
    <xf numFmtId="3" fontId="6" fillId="0" borderId="11" xfId="1" applyNumberFormat="1" applyFont="1" applyBorder="1" applyAlignment="1">
      <alignment horizontal="right" vertical="center" indent="1"/>
    </xf>
    <xf numFmtId="3" fontId="4" fillId="0" borderId="12" xfId="1" applyNumberFormat="1" applyFont="1" applyBorder="1" applyAlignment="1">
      <alignment horizontal="right" vertical="center" indent="1"/>
    </xf>
    <xf numFmtId="0" fontId="8" fillId="0" borderId="2" xfId="1" applyFont="1" applyBorder="1" applyAlignment="1">
      <alignment horizontal="left" vertical="top" wrapText="1"/>
    </xf>
    <xf numFmtId="3" fontId="6" fillId="0" borderId="2" xfId="1" applyNumberFormat="1" applyFont="1" applyBorder="1" applyAlignment="1">
      <alignment horizontal="right" vertical="center" indent="1"/>
    </xf>
    <xf numFmtId="3" fontId="6" fillId="0" borderId="3" xfId="1" applyNumberFormat="1" applyFont="1" applyBorder="1" applyAlignment="1">
      <alignment horizontal="right" vertical="center" indent="1"/>
    </xf>
    <xf numFmtId="3" fontId="8" fillId="0" borderId="4" xfId="1" applyNumberFormat="1" applyFont="1" applyBorder="1" applyAlignment="1">
      <alignment horizontal="right" vertical="center" indent="1"/>
    </xf>
  </cellXfs>
  <cellStyles count="2">
    <cellStyle name="Normál" xfId="0" builtinId="0"/>
    <cellStyle name="Normá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m/2014%20z&#225;rsz&#225;mad&#225;s/maradv&#225;ny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ltségvetési"/>
      <sheetName val="pénzügyi"/>
    </sheetNames>
    <sheetDataSet>
      <sheetData sheetId="0">
        <row r="2">
          <cell r="B2" t="str">
            <v xml:space="preserve">Intézmény </v>
          </cell>
          <cell r="C2" t="str">
            <v xml:space="preserve"> Hivatal</v>
          </cell>
          <cell r="E2" t="str">
            <v>Óvoda</v>
          </cell>
          <cell r="F2" t="str">
            <v>Könyvtár</v>
          </cell>
          <cell r="G2" t="str">
            <v>Önkormányzat</v>
          </cell>
          <cell r="H2" t="str">
            <v>Összesen</v>
          </cell>
        </row>
        <row r="3">
          <cell r="A3">
            <v>1</v>
          </cell>
          <cell r="B3">
            <v>2</v>
          </cell>
          <cell r="C3">
            <v>3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</row>
        <row r="5">
          <cell r="A5" t="str">
            <v>01</v>
          </cell>
          <cell r="B5" t="str">
            <v>01        Alaptevékenység költségvetési bevételei</v>
          </cell>
        </row>
        <row r="6">
          <cell r="A6" t="str">
            <v>02</v>
          </cell>
          <cell r="B6" t="str">
            <v>02        Alaptevékenység költségvetési kiadásai</v>
          </cell>
        </row>
        <row r="7">
          <cell r="A7" t="str">
            <v>03</v>
          </cell>
          <cell r="B7" t="str">
            <v>I          Alaptevékenység költségvetési egyenlege (=01-02)</v>
          </cell>
        </row>
        <row r="8">
          <cell r="A8" t="str">
            <v>04</v>
          </cell>
          <cell r="B8" t="str">
            <v>03        Alaptevékenység finanszírozási bevételei</v>
          </cell>
        </row>
        <row r="9">
          <cell r="A9" t="str">
            <v>05</v>
          </cell>
          <cell r="B9" t="str">
            <v>04        Alaptevékenység finanszírozási kiadásai</v>
          </cell>
          <cell r="C9"/>
        </row>
        <row r="10">
          <cell r="A10" t="str">
            <v>06</v>
          </cell>
          <cell r="B10" t="str">
            <v>II         Alaptevékenység finanszírozási egyenlege (=03-04)</v>
          </cell>
        </row>
        <row r="11">
          <cell r="A11" t="str">
            <v>07</v>
          </cell>
          <cell r="B11" t="str">
            <v>A)        Alaptevékenység maradványa (=±I±II)</v>
          </cell>
        </row>
        <row r="12">
          <cell r="A12" t="str">
            <v>08</v>
          </cell>
          <cell r="B12" t="str">
            <v>05        Vállalkozási tevékenység költségvetési bevételei</v>
          </cell>
          <cell r="C12"/>
          <cell r="E12"/>
          <cell r="F12"/>
          <cell r="G12"/>
          <cell r="H12">
            <v>0</v>
          </cell>
        </row>
        <row r="13">
          <cell r="A13" t="str">
            <v>09</v>
          </cell>
          <cell r="B13" t="str">
            <v>06        Vállalkozási tevékenység költségvetési kiadásai</v>
          </cell>
          <cell r="C13"/>
          <cell r="E13"/>
          <cell r="F13"/>
          <cell r="G13"/>
          <cell r="H13">
            <v>0</v>
          </cell>
        </row>
        <row r="14">
          <cell r="A14" t="str">
            <v>10</v>
          </cell>
          <cell r="B14" t="str">
            <v>III        Vállalkozási tevékenység költségvetési egyenlege (=05-06)</v>
          </cell>
          <cell r="C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A15" t="str">
            <v>11</v>
          </cell>
          <cell r="B15" t="str">
            <v>07        Vállalkozási tevékenység finanszírozási bevételei</v>
          </cell>
          <cell r="C15"/>
          <cell r="E15"/>
          <cell r="F15"/>
          <cell r="G15"/>
          <cell r="H15">
            <v>0</v>
          </cell>
        </row>
        <row r="16">
          <cell r="A16" t="str">
            <v>12</v>
          </cell>
          <cell r="B16" t="str">
            <v>08        Vállalkozási tevékenység finanszírozási kiadásai</v>
          </cell>
          <cell r="C16"/>
          <cell r="E16"/>
          <cell r="F16"/>
          <cell r="G16"/>
          <cell r="H16">
            <v>0</v>
          </cell>
        </row>
        <row r="17">
          <cell r="A17" t="str">
            <v>13</v>
          </cell>
          <cell r="B17" t="str">
            <v>IV        Vállalkozási tevékenység finanszírozási egyenlege (=07-08)</v>
          </cell>
          <cell r="C17"/>
          <cell r="E17"/>
          <cell r="F17"/>
          <cell r="G17"/>
          <cell r="H17">
            <v>0</v>
          </cell>
        </row>
        <row r="18">
          <cell r="A18" t="str">
            <v>14</v>
          </cell>
          <cell r="B18" t="str">
            <v>B)        Vállalkozási tevékenység maradványa (=±III±IV)</v>
          </cell>
          <cell r="C18"/>
          <cell r="E18"/>
          <cell r="F18"/>
          <cell r="G18"/>
          <cell r="H18">
            <v>0</v>
          </cell>
        </row>
        <row r="19">
          <cell r="A19" t="str">
            <v>15</v>
          </cell>
          <cell r="B19" t="str">
            <v>C)        Összes maradvány (=A+B)</v>
          </cell>
        </row>
        <row r="20">
          <cell r="A20" t="str">
            <v>16</v>
          </cell>
          <cell r="B20" t="str">
            <v>D)        Alaptevékenység kötelezettségvállalással terhelt maradványa</v>
          </cell>
        </row>
        <row r="22">
          <cell r="C22"/>
          <cell r="E22"/>
          <cell r="F22"/>
          <cell r="G22"/>
        </row>
        <row r="23">
          <cell r="C23"/>
          <cell r="E23"/>
          <cell r="F23"/>
          <cell r="G23"/>
        </row>
        <row r="24">
          <cell r="C24"/>
          <cell r="E24"/>
          <cell r="F24"/>
          <cell r="G24"/>
        </row>
        <row r="25">
          <cell r="A25" t="str">
            <v>17</v>
          </cell>
        </row>
        <row r="26">
          <cell r="A26" t="str">
            <v>18</v>
          </cell>
          <cell r="B26" t="str">
            <v>F)        Vállalkozási tevékenységet terhelő befizetési kötelezettség (=B*0,1)</v>
          </cell>
          <cell r="C26"/>
          <cell r="E26"/>
          <cell r="F26"/>
          <cell r="G26"/>
          <cell r="H26">
            <v>0</v>
          </cell>
        </row>
        <row r="27">
          <cell r="A27" t="str">
            <v>19</v>
          </cell>
          <cell r="B27" t="str">
            <v>G)        Vállalkozási tevékenység felhasználható maradványa (=B-F)</v>
          </cell>
          <cell r="C27"/>
          <cell r="E27"/>
          <cell r="F27"/>
          <cell r="G27"/>
          <cell r="H27">
            <v>0</v>
          </cell>
        </row>
        <row r="28">
          <cell r="A28" t="str">
            <v>20</v>
          </cell>
          <cell r="C28"/>
          <cell r="E28"/>
          <cell r="F28"/>
          <cell r="G28"/>
        </row>
        <row r="29">
          <cell r="A29" t="str">
            <v>21</v>
          </cell>
          <cell r="B29" t="str">
            <v>I)         Korrigált szabad maradvány (=E-H)</v>
          </cell>
          <cell r="C29"/>
          <cell r="E29"/>
          <cell r="F29"/>
          <cell r="G29"/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30"/>
  <sheetViews>
    <sheetView tabSelected="1" workbookViewId="0">
      <selection activeCell="C1" sqref="C1:G1"/>
    </sheetView>
  </sheetViews>
  <sheetFormatPr defaultRowHeight="12.75" x14ac:dyDescent="0.2"/>
  <cols>
    <col min="1" max="1" width="7" style="1" customWidth="1"/>
    <col min="2" max="2" width="72.6640625" style="2" customWidth="1"/>
    <col min="3" max="3" width="16.5" style="2" customWidth="1"/>
    <col min="4" max="5" width="11.83203125" style="2" customWidth="1"/>
    <col min="6" max="6" width="18.5" style="2" customWidth="1"/>
    <col min="7" max="7" width="13.33203125" customWidth="1"/>
  </cols>
  <sheetData>
    <row r="1" spans="1:7" ht="12.75" customHeight="1" x14ac:dyDescent="0.2">
      <c r="C1" s="3" t="s">
        <v>0</v>
      </c>
      <c r="D1" s="3"/>
      <c r="E1" s="3"/>
      <c r="F1" s="3"/>
      <c r="G1" s="3"/>
    </row>
    <row r="2" spans="1:7" ht="12.75" customHeight="1" x14ac:dyDescent="0.2">
      <c r="C2" s="4"/>
      <c r="D2" s="4"/>
      <c r="E2" s="4"/>
      <c r="F2" s="4"/>
      <c r="G2" s="4"/>
    </row>
    <row r="3" spans="1:7" ht="15" x14ac:dyDescent="0.2">
      <c r="A3" s="5" t="s">
        <v>1</v>
      </c>
      <c r="B3" s="5"/>
      <c r="C3" s="5"/>
      <c r="D3" s="5"/>
      <c r="E3" s="5"/>
      <c r="F3" s="5"/>
    </row>
    <row r="4" spans="1:7" ht="13.5" thickBot="1" x14ac:dyDescent="0.25"/>
    <row r="5" spans="1:7" ht="16.5" thickBot="1" x14ac:dyDescent="0.25">
      <c r="A5" s="6"/>
      <c r="B5" s="7" t="str">
        <f>[1]költségvetési!B2</f>
        <v xml:space="preserve">Intézmény </v>
      </c>
      <c r="C5" s="8" t="str">
        <f>[1]költségvetési!C2</f>
        <v xml:space="preserve"> Hivatal</v>
      </c>
      <c r="D5" s="8" t="str">
        <f>[1]költségvetési!E2</f>
        <v>Óvoda</v>
      </c>
      <c r="E5" s="8" t="str">
        <f>[1]költségvetési!F2</f>
        <v>Könyvtár</v>
      </c>
      <c r="F5" s="9" t="str">
        <f>[1]költségvetési!G2</f>
        <v>Önkormányzat</v>
      </c>
      <c r="G5" s="10" t="str">
        <f>[1]költségvetési!H2</f>
        <v>Összesen</v>
      </c>
    </row>
    <row r="6" spans="1:7" ht="15.75" thickBot="1" x14ac:dyDescent="0.25">
      <c r="A6" s="11">
        <f>[1]költségvetési!A3</f>
        <v>1</v>
      </c>
      <c r="B6" s="12">
        <f>[1]költségvetési!B3</f>
        <v>2</v>
      </c>
      <c r="C6" s="12">
        <f>[1]költségvetési!C3</f>
        <v>3</v>
      </c>
      <c r="D6" s="12">
        <f>[1]költségvetési!E3</f>
        <v>5</v>
      </c>
      <c r="E6" s="12">
        <f>[1]költségvetési!F3</f>
        <v>6</v>
      </c>
      <c r="F6" s="13">
        <f>[1]költségvetési!G3</f>
        <v>7</v>
      </c>
      <c r="G6" s="14">
        <f>[1]költségvetési!H3</f>
        <v>8</v>
      </c>
    </row>
    <row r="7" spans="1:7" x14ac:dyDescent="0.2">
      <c r="A7" s="15" t="str">
        <f>[1]költségvetési!A5</f>
        <v>01</v>
      </c>
      <c r="B7" s="16" t="str">
        <f>[1]költségvetési!B5</f>
        <v>01        Alaptevékenység költségvetési bevételei</v>
      </c>
      <c r="C7" s="17">
        <v>36987</v>
      </c>
      <c r="D7" s="17">
        <v>0</v>
      </c>
      <c r="E7" s="17">
        <v>2254</v>
      </c>
      <c r="F7" s="18">
        <v>942240</v>
      </c>
      <c r="G7" s="19">
        <f>SUM(C7:F7)</f>
        <v>981481</v>
      </c>
    </row>
    <row r="8" spans="1:7" x14ac:dyDescent="0.2">
      <c r="A8" s="15" t="str">
        <f>[1]költségvetési!A6</f>
        <v>02</v>
      </c>
      <c r="B8" s="16" t="str">
        <f>[1]költségvetési!B6</f>
        <v>02        Alaptevékenység költségvetési kiadásai</v>
      </c>
      <c r="C8" s="17">
        <v>268286</v>
      </c>
      <c r="D8" s="17">
        <v>141141</v>
      </c>
      <c r="E8" s="17">
        <v>20405</v>
      </c>
      <c r="F8" s="18">
        <v>540645</v>
      </c>
      <c r="G8" s="19">
        <f>SUM(C8:F8)</f>
        <v>970477</v>
      </c>
    </row>
    <row r="9" spans="1:7" x14ac:dyDescent="0.2">
      <c r="A9" s="20" t="str">
        <f>[1]költségvetési!A7</f>
        <v>03</v>
      </c>
      <c r="B9" s="21" t="str">
        <f>[1]költségvetési!B7</f>
        <v>I          Alaptevékenység költségvetési egyenlege (=01-02)</v>
      </c>
      <c r="C9" s="22">
        <f>+C7-C8</f>
        <v>-231299</v>
      </c>
      <c r="D9" s="22">
        <f>+D7-D8</f>
        <v>-141141</v>
      </c>
      <c r="E9" s="22">
        <f>+E7-E8</f>
        <v>-18151</v>
      </c>
      <c r="F9" s="23">
        <f>+F7-F8</f>
        <v>401595</v>
      </c>
      <c r="G9" s="24">
        <f>+G7-G8</f>
        <v>11004</v>
      </c>
    </row>
    <row r="10" spans="1:7" x14ac:dyDescent="0.2">
      <c r="A10" s="15" t="str">
        <f>[1]költségvetési!A8</f>
        <v>04</v>
      </c>
      <c r="B10" s="16" t="str">
        <f>[1]költségvetési!B8</f>
        <v>03        Alaptevékenység finanszírozási bevételei</v>
      </c>
      <c r="C10" s="17">
        <v>232428</v>
      </c>
      <c r="D10" s="17">
        <v>141439</v>
      </c>
      <c r="E10" s="17">
        <v>18284</v>
      </c>
      <c r="F10" s="18">
        <v>109800</v>
      </c>
      <c r="G10" s="19">
        <f>SUM(C10:F10)</f>
        <v>501951</v>
      </c>
    </row>
    <row r="11" spans="1:7" x14ac:dyDescent="0.2">
      <c r="A11" s="15" t="str">
        <f>[1]költségvetési!A9</f>
        <v>05</v>
      </c>
      <c r="B11" s="16" t="str">
        <f>[1]költségvetési!B9</f>
        <v>04        Alaptevékenység finanszírozási kiadásai</v>
      </c>
      <c r="C11" s="17">
        <f>[1]költségvetési!C9</f>
        <v>0</v>
      </c>
      <c r="D11" s="17">
        <v>0</v>
      </c>
      <c r="E11" s="17">
        <v>0</v>
      </c>
      <c r="F11" s="18">
        <v>449094</v>
      </c>
      <c r="G11" s="19">
        <f>SUM(C11:F11)</f>
        <v>449094</v>
      </c>
    </row>
    <row r="12" spans="1:7" x14ac:dyDescent="0.2">
      <c r="A12" s="20" t="str">
        <f>[1]költségvetési!A10</f>
        <v>06</v>
      </c>
      <c r="B12" s="21" t="str">
        <f>[1]költségvetési!B10</f>
        <v>II         Alaptevékenység finanszírozási egyenlege (=03-04)</v>
      </c>
      <c r="C12" s="22">
        <f>+C10-C11</f>
        <v>232428</v>
      </c>
      <c r="D12" s="22">
        <f>+D10-D11</f>
        <v>141439</v>
      </c>
      <c r="E12" s="22">
        <f>+E10-E11</f>
        <v>18284</v>
      </c>
      <c r="F12" s="23">
        <f>+F10-F11</f>
        <v>-339294</v>
      </c>
      <c r="G12" s="24">
        <f>+G10-G11</f>
        <v>52857</v>
      </c>
    </row>
    <row r="13" spans="1:7" x14ac:dyDescent="0.2">
      <c r="A13" s="20" t="str">
        <f>[1]költségvetési!A11</f>
        <v>07</v>
      </c>
      <c r="B13" s="21" t="str">
        <f>[1]költségvetési!B11</f>
        <v>A)        Alaptevékenység maradványa (=±I±II)</v>
      </c>
      <c r="C13" s="22">
        <f>+C9+C12</f>
        <v>1129</v>
      </c>
      <c r="D13" s="22">
        <f>+D9+D12</f>
        <v>298</v>
      </c>
      <c r="E13" s="22">
        <f>+E9+E12</f>
        <v>133</v>
      </c>
      <c r="F13" s="23">
        <f>+F9+F12</f>
        <v>62301</v>
      </c>
      <c r="G13" s="24">
        <f>+G9+G12</f>
        <v>63861</v>
      </c>
    </row>
    <row r="14" spans="1:7" x14ac:dyDescent="0.2">
      <c r="A14" s="15" t="str">
        <f>[1]költségvetési!A12</f>
        <v>08</v>
      </c>
      <c r="B14" s="16" t="str">
        <f>[1]költségvetési!B12</f>
        <v>05        Vállalkozási tevékenység költségvetési bevételei</v>
      </c>
      <c r="C14" s="17">
        <f>[1]költségvetési!C12</f>
        <v>0</v>
      </c>
      <c r="D14" s="17">
        <f>[1]költségvetési!E12</f>
        <v>0</v>
      </c>
      <c r="E14" s="17">
        <f>[1]költségvetési!F12</f>
        <v>0</v>
      </c>
      <c r="F14" s="18">
        <f>[1]költségvetési!G12</f>
        <v>0</v>
      </c>
      <c r="G14" s="19">
        <f>[1]költségvetési!H12</f>
        <v>0</v>
      </c>
    </row>
    <row r="15" spans="1:7" x14ac:dyDescent="0.2">
      <c r="A15" s="15" t="str">
        <f>[1]költségvetési!A13</f>
        <v>09</v>
      </c>
      <c r="B15" s="16" t="str">
        <f>[1]költségvetési!B13</f>
        <v>06        Vállalkozási tevékenység költségvetési kiadásai</v>
      </c>
      <c r="C15" s="17">
        <f>[1]költségvetési!C13</f>
        <v>0</v>
      </c>
      <c r="D15" s="17">
        <f>[1]költségvetési!E13</f>
        <v>0</v>
      </c>
      <c r="E15" s="17">
        <f>[1]költségvetési!F13</f>
        <v>0</v>
      </c>
      <c r="F15" s="18">
        <f>[1]költségvetési!G13</f>
        <v>0</v>
      </c>
      <c r="G15" s="19">
        <f>[1]költségvetési!H13</f>
        <v>0</v>
      </c>
    </row>
    <row r="16" spans="1:7" x14ac:dyDescent="0.2">
      <c r="A16" s="20" t="str">
        <f>[1]költségvetési!A14</f>
        <v>10</v>
      </c>
      <c r="B16" s="21" t="str">
        <f>[1]költségvetési!B14</f>
        <v>III        Vállalkozási tevékenység költségvetési egyenlege (=05-06)</v>
      </c>
      <c r="C16" s="22">
        <f>[1]költségvetési!C14</f>
        <v>0</v>
      </c>
      <c r="D16" s="22">
        <f>[1]költségvetési!E14</f>
        <v>0</v>
      </c>
      <c r="E16" s="22">
        <f>[1]költségvetési!F14</f>
        <v>0</v>
      </c>
      <c r="F16" s="23">
        <f>[1]költségvetési!G14</f>
        <v>0</v>
      </c>
      <c r="G16" s="24">
        <f>[1]költségvetési!H14</f>
        <v>0</v>
      </c>
    </row>
    <row r="17" spans="1:9" x14ac:dyDescent="0.2">
      <c r="A17" s="15" t="str">
        <f>[1]költségvetési!A15</f>
        <v>11</v>
      </c>
      <c r="B17" s="16" t="str">
        <f>[1]költségvetési!B15</f>
        <v>07        Vállalkozási tevékenység finanszírozási bevételei</v>
      </c>
      <c r="C17" s="17">
        <f>[1]költségvetési!C15</f>
        <v>0</v>
      </c>
      <c r="D17" s="17">
        <f>[1]költségvetési!E15</f>
        <v>0</v>
      </c>
      <c r="E17" s="17">
        <f>[1]költségvetési!F15</f>
        <v>0</v>
      </c>
      <c r="F17" s="18">
        <f>[1]költségvetési!G15</f>
        <v>0</v>
      </c>
      <c r="G17" s="19">
        <f>[1]költségvetési!H15</f>
        <v>0</v>
      </c>
    </row>
    <row r="18" spans="1:9" x14ac:dyDescent="0.2">
      <c r="A18" s="15" t="str">
        <f>[1]költségvetési!A16</f>
        <v>12</v>
      </c>
      <c r="B18" s="16" t="str">
        <f>[1]költségvetési!B16</f>
        <v>08        Vállalkozási tevékenység finanszírozási kiadásai</v>
      </c>
      <c r="C18" s="17">
        <f>[1]költségvetési!C16</f>
        <v>0</v>
      </c>
      <c r="D18" s="17">
        <f>[1]költségvetési!E16</f>
        <v>0</v>
      </c>
      <c r="E18" s="17">
        <f>[1]költségvetési!F16</f>
        <v>0</v>
      </c>
      <c r="F18" s="18">
        <f>[1]költségvetési!G16</f>
        <v>0</v>
      </c>
      <c r="G18" s="19">
        <f>[1]költségvetési!H16</f>
        <v>0</v>
      </c>
    </row>
    <row r="19" spans="1:9" x14ac:dyDescent="0.2">
      <c r="A19" s="20" t="str">
        <f>[1]költségvetési!A17</f>
        <v>13</v>
      </c>
      <c r="B19" s="21" t="str">
        <f>[1]költségvetési!B17</f>
        <v>IV        Vállalkozási tevékenység finanszírozási egyenlege (=07-08)</v>
      </c>
      <c r="C19" s="22">
        <f>[1]költségvetési!C17</f>
        <v>0</v>
      </c>
      <c r="D19" s="22">
        <f>[1]költségvetési!E17</f>
        <v>0</v>
      </c>
      <c r="E19" s="22">
        <f>[1]költségvetési!F17</f>
        <v>0</v>
      </c>
      <c r="F19" s="23">
        <f>[1]költségvetési!G17</f>
        <v>0</v>
      </c>
      <c r="G19" s="24">
        <f>[1]költségvetési!H17</f>
        <v>0</v>
      </c>
    </row>
    <row r="20" spans="1:9" ht="13.5" thickBot="1" x14ac:dyDescent="0.25">
      <c r="A20" s="25" t="str">
        <f>[1]költségvetési!A18</f>
        <v>14</v>
      </c>
      <c r="B20" s="26" t="str">
        <f>[1]költségvetési!B18</f>
        <v>B)        Vállalkozási tevékenység maradványa (=±III±IV)</v>
      </c>
      <c r="C20" s="27">
        <f>[1]költségvetési!C18</f>
        <v>0</v>
      </c>
      <c r="D20" s="27">
        <f>[1]költségvetési!E18</f>
        <v>0</v>
      </c>
      <c r="E20" s="27">
        <f>[1]költségvetési!F18</f>
        <v>0</v>
      </c>
      <c r="F20" s="28">
        <f>[1]költségvetési!G18</f>
        <v>0</v>
      </c>
      <c r="G20" s="29">
        <f>[1]költségvetési!H18</f>
        <v>0</v>
      </c>
    </row>
    <row r="21" spans="1:9" ht="13.5" thickBot="1" x14ac:dyDescent="0.25">
      <c r="A21" s="30" t="str">
        <f>[1]költségvetési!A19</f>
        <v>15</v>
      </c>
      <c r="B21" s="31" t="str">
        <f>[1]költségvetési!B19</f>
        <v>C)        Összes maradvány (=A+B)</v>
      </c>
      <c r="C21" s="32">
        <f>+C13+C20</f>
        <v>1129</v>
      </c>
      <c r="D21" s="32">
        <f>+D13+D20</f>
        <v>298</v>
      </c>
      <c r="E21" s="32">
        <f>+E13+E20</f>
        <v>133</v>
      </c>
      <c r="F21" s="32">
        <f>+F13+F20</f>
        <v>62301</v>
      </c>
      <c r="G21" s="33">
        <f>+G13+G20</f>
        <v>63861</v>
      </c>
      <c r="I21" s="34"/>
    </row>
    <row r="22" spans="1:9" ht="13.5" thickBot="1" x14ac:dyDescent="0.25">
      <c r="A22" s="30" t="str">
        <f>[1]költségvetési!A20</f>
        <v>16</v>
      </c>
      <c r="B22" s="31" t="str">
        <f>[1]költségvetési!B20</f>
        <v>D)        Alaptevékenység kötelezettségvállalással terhelt maradványa</v>
      </c>
      <c r="C22" s="32">
        <v>5295</v>
      </c>
      <c r="D22" s="32">
        <v>786</v>
      </c>
      <c r="E22" s="32">
        <v>526</v>
      </c>
      <c r="F22" s="32">
        <v>4176</v>
      </c>
      <c r="G22" s="33">
        <f>SUM(C22:F22)</f>
        <v>10783</v>
      </c>
    </row>
    <row r="23" spans="1:9" x14ac:dyDescent="0.2">
      <c r="A23" s="35"/>
      <c r="B23" s="36" t="s">
        <v>2</v>
      </c>
      <c r="C23" s="22">
        <f>[1]költségvetési!C22</f>
        <v>0</v>
      </c>
      <c r="D23" s="22">
        <f>[1]költségvetési!E22</f>
        <v>0</v>
      </c>
      <c r="E23" s="22">
        <f>[1]költségvetési!F22</f>
        <v>0</v>
      </c>
      <c r="F23" s="23">
        <f>[1]költségvetési!G22</f>
        <v>0</v>
      </c>
      <c r="G23" s="37">
        <v>8367</v>
      </c>
    </row>
    <row r="24" spans="1:9" x14ac:dyDescent="0.2">
      <c r="A24" s="35"/>
      <c r="B24" s="36" t="s">
        <v>3</v>
      </c>
      <c r="C24" s="22">
        <f>[1]költségvetési!C23</f>
        <v>0</v>
      </c>
      <c r="D24" s="22">
        <f>[1]költségvetési!E23</f>
        <v>0</v>
      </c>
      <c r="E24" s="22">
        <f>[1]költségvetési!F23</f>
        <v>0</v>
      </c>
      <c r="F24" s="23">
        <f>[1]költségvetési!G23</f>
        <v>0</v>
      </c>
      <c r="G24" s="37">
        <v>704</v>
      </c>
    </row>
    <row r="25" spans="1:9" ht="13.5" thickBot="1" x14ac:dyDescent="0.25">
      <c r="A25" s="38"/>
      <c r="B25" s="39" t="s">
        <v>4</v>
      </c>
      <c r="C25" s="27">
        <f>[1]költségvetési!C24</f>
        <v>0</v>
      </c>
      <c r="D25" s="27">
        <f>[1]költségvetési!E24</f>
        <v>0</v>
      </c>
      <c r="E25" s="27">
        <f>[1]költségvetési!F24</f>
        <v>0</v>
      </c>
      <c r="F25" s="28">
        <f>[1]költségvetési!G24</f>
        <v>0</v>
      </c>
      <c r="G25" s="40">
        <f>13+30+1669</f>
        <v>1712</v>
      </c>
    </row>
    <row r="26" spans="1:9" ht="13.5" thickBot="1" x14ac:dyDescent="0.25">
      <c r="A26" s="30" t="str">
        <f>[1]költségvetési!A25</f>
        <v>17</v>
      </c>
      <c r="B26" s="31" t="s">
        <v>5</v>
      </c>
      <c r="C26" s="32">
        <f>+C21-C22</f>
        <v>-4166</v>
      </c>
      <c r="D26" s="32">
        <f>+D21-D22</f>
        <v>-488</v>
      </c>
      <c r="E26" s="32">
        <f>+E21-E22</f>
        <v>-393</v>
      </c>
      <c r="F26" s="32">
        <f>+F21-F22</f>
        <v>58125</v>
      </c>
      <c r="G26" s="33">
        <f>+G21-G22</f>
        <v>53078</v>
      </c>
    </row>
    <row r="27" spans="1:9" x14ac:dyDescent="0.2">
      <c r="A27" s="41" t="str">
        <f>[1]költségvetési!A26</f>
        <v>18</v>
      </c>
      <c r="B27" s="42" t="str">
        <f>[1]költségvetési!B26</f>
        <v>F)        Vállalkozási tevékenységet terhelő befizetési kötelezettség (=B*0,1)</v>
      </c>
      <c r="C27" s="43">
        <f>[1]költségvetési!C26</f>
        <v>0</v>
      </c>
      <c r="D27" s="43">
        <f>[1]költségvetési!E26</f>
        <v>0</v>
      </c>
      <c r="E27" s="43">
        <f>[1]költségvetési!F26</f>
        <v>0</v>
      </c>
      <c r="F27" s="44">
        <f>[1]költségvetési!G26</f>
        <v>0</v>
      </c>
      <c r="G27" s="45">
        <f>[1]költségvetési!H26</f>
        <v>0</v>
      </c>
    </row>
    <row r="28" spans="1:9" x14ac:dyDescent="0.2">
      <c r="A28" s="20" t="str">
        <f>[1]költségvetési!A27</f>
        <v>19</v>
      </c>
      <c r="B28" s="21" t="str">
        <f>[1]költségvetési!B27</f>
        <v>G)        Vállalkozási tevékenység felhasználható maradványa (=B-F)</v>
      </c>
      <c r="C28" s="22">
        <f>[1]költségvetési!C27</f>
        <v>0</v>
      </c>
      <c r="D28" s="22">
        <f>[1]költségvetési!E27</f>
        <v>0</v>
      </c>
      <c r="E28" s="22">
        <f>[1]költségvetési!F27</f>
        <v>0</v>
      </c>
      <c r="F28" s="23">
        <f>[1]költségvetési!G27</f>
        <v>0</v>
      </c>
      <c r="G28" s="24">
        <f>[1]költségvetési!H27</f>
        <v>0</v>
      </c>
    </row>
    <row r="29" spans="1:9" ht="15" thickBot="1" x14ac:dyDescent="0.25">
      <c r="A29" s="25" t="str">
        <f>[1]költségvetési!A28</f>
        <v>20</v>
      </c>
      <c r="B29" s="46" t="s">
        <v>6</v>
      </c>
      <c r="C29" s="47">
        <f>[1]költségvetési!C28</f>
        <v>0</v>
      </c>
      <c r="D29" s="47">
        <f>[1]költségvetési!E28</f>
        <v>0</v>
      </c>
      <c r="E29" s="47">
        <f>[1]költségvetési!F28</f>
        <v>0</v>
      </c>
      <c r="F29" s="48">
        <f>[1]költségvetési!G28</f>
        <v>0</v>
      </c>
      <c r="G29" s="49">
        <v>36565</v>
      </c>
    </row>
    <row r="30" spans="1:9" ht="15" thickBot="1" x14ac:dyDescent="0.25">
      <c r="A30" s="30" t="str">
        <f>[1]költségvetési!A29</f>
        <v>21</v>
      </c>
      <c r="B30" s="50" t="str">
        <f>[1]költségvetési!B29</f>
        <v>I)         Korrigált szabad maradvány (=E-H)</v>
      </c>
      <c r="C30" s="51">
        <f>[1]költségvetési!C29</f>
        <v>0</v>
      </c>
      <c r="D30" s="51">
        <f>[1]költségvetési!E29</f>
        <v>0</v>
      </c>
      <c r="E30" s="51">
        <f>[1]költségvetési!F29</f>
        <v>0</v>
      </c>
      <c r="F30" s="52">
        <f>[1]költségvetési!G29</f>
        <v>0</v>
      </c>
      <c r="G30" s="53">
        <f>+G26-G29</f>
        <v>16513</v>
      </c>
    </row>
  </sheetData>
  <mergeCells count="2">
    <mergeCell ref="C1:G1"/>
    <mergeCell ref="A3:F3"/>
  </mergeCells>
  <pageMargins left="0.70866141732283472" right="0.70866141732283472" top="0.74803149606299213" bottom="0.74803149606299213" header="0.31496062992125984" footer="0.31496062992125984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22.sz. 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2016-04-22T09:40:01Z</dcterms:created>
  <dcterms:modified xsi:type="dcterms:W3CDTF">2016-04-22T09:40:21Z</dcterms:modified>
</cp:coreProperties>
</file>