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1259B800-7FFA-438C-850C-B8EAEAB8A4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 mellékl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2" l="1"/>
  <c r="J39" i="2"/>
  <c r="J37" i="2" l="1"/>
  <c r="I36" i="2"/>
  <c r="I40" i="2" s="1"/>
  <c r="H36" i="2"/>
  <c r="J35" i="2"/>
  <c r="J34" i="2"/>
  <c r="J33" i="2"/>
  <c r="J32" i="2"/>
  <c r="J31" i="2"/>
  <c r="J30" i="2"/>
  <c r="J29" i="2"/>
  <c r="J26" i="2"/>
  <c r="J24" i="2"/>
  <c r="J23" i="2"/>
  <c r="I22" i="2"/>
  <c r="H22" i="2"/>
  <c r="J21" i="2"/>
  <c r="J20" i="2"/>
  <c r="I19" i="2"/>
  <c r="I25" i="2" s="1"/>
  <c r="I27" i="2" s="1"/>
  <c r="H19" i="2"/>
  <c r="J18" i="2"/>
  <c r="J17" i="2"/>
  <c r="J16" i="2"/>
  <c r="J15" i="2"/>
  <c r="J14" i="2"/>
  <c r="J13" i="2"/>
  <c r="J12" i="2"/>
  <c r="J22" i="2" l="1"/>
  <c r="J36" i="2"/>
  <c r="J40" i="2" s="1"/>
  <c r="H25" i="2"/>
  <c r="H27" i="2" s="1"/>
  <c r="J19" i="2"/>
  <c r="H40" i="2"/>
  <c r="G21" i="2"/>
  <c r="G23" i="2"/>
  <c r="G24" i="2"/>
  <c r="G26" i="2"/>
  <c r="G20" i="2"/>
  <c r="G30" i="2"/>
  <c r="G31" i="2"/>
  <c r="G32" i="2"/>
  <c r="G33" i="2"/>
  <c r="G34" i="2"/>
  <c r="G35" i="2"/>
  <c r="G37" i="2"/>
  <c r="G39" i="2"/>
  <c r="G29" i="2"/>
  <c r="G13" i="2"/>
  <c r="G14" i="2"/>
  <c r="G15" i="2"/>
  <c r="G16" i="2"/>
  <c r="G17" i="2"/>
  <c r="G18" i="2"/>
  <c r="G12" i="2"/>
  <c r="F19" i="2"/>
  <c r="J25" i="2" l="1"/>
  <c r="J27" i="2" s="1"/>
  <c r="G19" i="2"/>
  <c r="E22" i="2"/>
  <c r="E19" i="2" l="1"/>
  <c r="E25" i="2" s="1"/>
  <c r="F36" i="2" l="1"/>
  <c r="F40" i="2" l="1"/>
  <c r="F22" i="2"/>
  <c r="F25" i="2" l="1"/>
  <c r="G25" i="2" s="1"/>
  <c r="G22" i="2"/>
  <c r="E27" i="2"/>
  <c r="F27" i="2" l="1"/>
  <c r="E36" i="2"/>
  <c r="G27" i="2"/>
  <c r="E40" i="2" l="1"/>
  <c r="G36" i="2"/>
  <c r="G40" i="2" s="1"/>
</calcChain>
</file>

<file path=xl/sharedStrings.xml><?xml version="1.0" encoding="utf-8"?>
<sst xmlns="http://schemas.openxmlformats.org/spreadsheetml/2006/main" count="45" uniqueCount="41">
  <si>
    <t>Megnevezés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</si>
  <si>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</si>
  <si>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</si>
  <si>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</si>
  <si>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</si>
  <si>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</si>
  <si>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</si>
  <si>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</si>
  <si>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</si>
  <si>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</si>
  <si>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</si>
  <si>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</si>
  <si>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</si>
  <si>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</si>
  <si>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</si>
  <si>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</si>
  <si>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</si>
  <si>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</si>
  <si>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</si>
  <si>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</si>
  <si>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</si>
  <si>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</si>
  <si>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Beruházási kiadások</t>
  </si>
  <si>
    <t>államháztartáson belüli megelőlegezés visszafizetése</t>
  </si>
  <si>
    <t>Előző évi  záró pénzkészlet</t>
  </si>
  <si>
    <t xml:space="preserve">Működési kiadások </t>
  </si>
  <si>
    <t>Önkormányzat beruházási és felújítási kiadásai</t>
  </si>
  <si>
    <t>Fejlesztési célú hitel felvétel</t>
  </si>
  <si>
    <t>2020 . évi Költségvetés</t>
  </si>
  <si>
    <t>Óvodai intézmény finanaszírozás</t>
  </si>
  <si>
    <t>Működési tartalék</t>
  </si>
  <si>
    <t>Fejlesztési tartalék</t>
  </si>
  <si>
    <t>önkormányzat</t>
  </si>
  <si>
    <t>Demjéni Varázs Óvoda</t>
  </si>
  <si>
    <t>Összesen</t>
  </si>
  <si>
    <t>Működési célú hitel felvétel</t>
  </si>
  <si>
    <t>Eredeti előirányzat</t>
  </si>
  <si>
    <t>Módosított előirányzat</t>
  </si>
  <si>
    <t xml:space="preserve">Kiadások és Bevételek </t>
  </si>
  <si>
    <t>adatok e-Ft-ban</t>
  </si>
  <si>
    <t>2 . melléklet 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</si>
</sst>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5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5" fontId="0" fillId="2" borderId="1" xfId="1" applyNumberFormat="1" applyFont="1" applyFill="1" applyBorder="1"/>
    <xf numFmtId="165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topLeftCell="B1" zoomScaleSheetLayoutView="100" workbookViewId="0">
      <selection activeCell="E4" sqref="E4"/>
    </sheetView>
  </sheetViews>
  <sheetFormatPr defaultRowHeight="15" x14ac:dyDescent="0.25"/>
  <cols>
    <col min="1" max="1" width="9.140625" hidden="1" customWidth="1"/>
    <col min="2" max="3" width="9.140625" customWidth="1"/>
    <col min="4" max="4" width="42.140625" customWidth="1"/>
    <col min="5" max="5" width="17.85546875" customWidth="1"/>
    <col min="6" max="6" width="18" customWidth="1"/>
    <col min="7" max="7" width="16.140625" customWidth="1"/>
    <col min="8" max="8" width="18" customWidth="1"/>
    <col min="9" max="9" width="16.140625" customWidth="1"/>
    <col min="10" max="10" width="19.42578125" customWidth="1"/>
  </cols>
  <sheetData>
    <row r="1" spans="4:10" ht="33" customHeight="1" x14ac:dyDescent="0.25">
      <c r="D1" s="25" t="s">
        <v>40</v>
      </c>
      <c r="E1" s="25"/>
      <c r="F1" s="25"/>
      <c r="G1" s="25"/>
      <c r="H1" s="25"/>
      <c r="I1" s="25"/>
      <c r="J1" s="25"/>
    </row>
    <row r="2" spans="4:10" x14ac:dyDescent="0.25">
      <c r="D2" s="28"/>
      <c r="E2" s="28"/>
      <c r="F2" s="28"/>
      <c r="G2" s="28"/>
    </row>
    <row r="3" spans="4:10" x14ac:dyDescent="0.25">
      <c r="D3" s="6" t="s">
        <v>6</v>
      </c>
    </row>
    <row r="4" spans="4:10" x14ac:dyDescent="0.25">
      <c r="D4" s="6" t="s">
        <v>7</v>
      </c>
    </row>
    <row r="5" spans="4:10" x14ac:dyDescent="0.25">
      <c r="D5" s="6"/>
    </row>
    <row r="6" spans="4:10" ht="18.75" x14ac:dyDescent="0.3">
      <c r="D6" s="24" t="s">
        <v>28</v>
      </c>
      <c r="E6" s="24"/>
      <c r="F6" s="24"/>
      <c r="G6" s="24"/>
      <c r="H6" s="24"/>
      <c r="I6" s="24"/>
      <c r="J6" s="24"/>
    </row>
    <row r="7" spans="4:10" x14ac:dyDescent="0.25">
      <c r="D7" s="22" t="s">
        <v>38</v>
      </c>
      <c r="E7" s="22"/>
      <c r="F7" s="22"/>
      <c r="G7" s="22"/>
      <c r="H7" s="22"/>
      <c r="I7" s="22"/>
      <c r="J7" s="22"/>
    </row>
    <row r="8" spans="4:10" x14ac:dyDescent="0.25">
      <c r="D8" s="23" t="s">
        <v>39</v>
      </c>
      <c r="E8" s="23"/>
      <c r="F8" s="23"/>
      <c r="G8" s="23"/>
      <c r="H8" s="23"/>
      <c r="I8" s="23"/>
      <c r="J8" s="23"/>
    </row>
    <row r="9" spans="4:10" x14ac:dyDescent="0.25">
      <c r="D9" s="26" t="s">
        <v>0</v>
      </c>
      <c r="E9" s="26" t="s">
        <v>36</v>
      </c>
      <c r="F9" s="26"/>
      <c r="G9" s="26" t="s">
        <v>34</v>
      </c>
      <c r="H9" s="26" t="s">
        <v>37</v>
      </c>
      <c r="I9" s="26"/>
      <c r="J9" s="26" t="s">
        <v>34</v>
      </c>
    </row>
    <row r="10" spans="4:10" ht="30" x14ac:dyDescent="0.25">
      <c r="D10" s="26"/>
      <c r="E10" s="19" t="s">
        <v>32</v>
      </c>
      <c r="F10" s="20" t="s">
        <v>33</v>
      </c>
      <c r="G10" s="26"/>
      <c r="H10" s="21" t="s">
        <v>32</v>
      </c>
      <c r="I10" s="20" t="s">
        <v>33</v>
      </c>
      <c r="J10" s="26"/>
    </row>
    <row r="11" spans="4:10" ht="24.75" customHeight="1" x14ac:dyDescent="0.25">
      <c r="D11" s="27" t="s">
        <v>1</v>
      </c>
      <c r="E11" s="27"/>
      <c r="F11" s="27"/>
      <c r="G11" s="27"/>
      <c r="H11" s="27"/>
      <c r="I11" s="27"/>
      <c r="J11" s="27"/>
    </row>
    <row r="12" spans="4:10" ht="27" customHeight="1" x14ac:dyDescent="0.25">
      <c r="D12" s="10" t="s">
        <v>2</v>
      </c>
      <c r="E12" s="4">
        <v>21886110</v>
      </c>
      <c r="F12" s="8">
        <v>16628161</v>
      </c>
      <c r="G12" s="5">
        <f>SUM(E12:F12)</f>
        <v>38514271</v>
      </c>
      <c r="H12" s="4">
        <v>21886110</v>
      </c>
      <c r="I12" s="8">
        <v>16628161</v>
      </c>
      <c r="J12" s="5">
        <f>SUM(H12:I12)</f>
        <v>38514271</v>
      </c>
    </row>
    <row r="13" spans="4:10" ht="27.75" customHeight="1" x14ac:dyDescent="0.25">
      <c r="D13" s="11" t="s">
        <v>11</v>
      </c>
      <c r="E13" s="4">
        <v>4032912</v>
      </c>
      <c r="F13" s="8">
        <v>3036090</v>
      </c>
      <c r="G13" s="5">
        <f t="shared" ref="G13:G18" si="0">SUM(E13:F13)</f>
        <v>7069002</v>
      </c>
      <c r="H13" s="4">
        <v>4032912</v>
      </c>
      <c r="I13" s="8">
        <v>3036090</v>
      </c>
      <c r="J13" s="5">
        <f t="shared" ref="J13:J18" si="1">SUM(H13:I13)</f>
        <v>7069002</v>
      </c>
    </row>
    <row r="14" spans="4:10" x14ac:dyDescent="0.25">
      <c r="D14" s="10" t="s">
        <v>12</v>
      </c>
      <c r="E14" s="4">
        <v>35986929</v>
      </c>
      <c r="F14" s="8">
        <v>6818604</v>
      </c>
      <c r="G14" s="5">
        <f t="shared" si="0"/>
        <v>42805533</v>
      </c>
      <c r="H14" s="4">
        <v>34665560</v>
      </c>
      <c r="I14" s="8">
        <v>6818604</v>
      </c>
      <c r="J14" s="5">
        <f t="shared" si="1"/>
        <v>41484164</v>
      </c>
    </row>
    <row r="15" spans="4:10" ht="24" customHeight="1" x14ac:dyDescent="0.25">
      <c r="D15" s="7" t="s">
        <v>21</v>
      </c>
      <c r="E15" s="12">
        <v>1969059</v>
      </c>
      <c r="F15" s="8"/>
      <c r="G15" s="5">
        <f t="shared" si="0"/>
        <v>1969059</v>
      </c>
      <c r="H15" s="12">
        <v>1969059</v>
      </c>
      <c r="I15" s="8"/>
      <c r="J15" s="5">
        <f t="shared" si="1"/>
        <v>1969059</v>
      </c>
    </row>
    <row r="16" spans="4:10" ht="32.25" customHeight="1" x14ac:dyDescent="0.25">
      <c r="D16" s="7" t="s">
        <v>8</v>
      </c>
      <c r="E16" s="4">
        <v>8683000</v>
      </c>
      <c r="F16" s="8"/>
      <c r="G16" s="5">
        <f t="shared" si="0"/>
        <v>8683000</v>
      </c>
      <c r="H16" s="4">
        <v>16531000</v>
      </c>
      <c r="I16" s="8"/>
      <c r="J16" s="5">
        <f t="shared" si="1"/>
        <v>16531000</v>
      </c>
    </row>
    <row r="17" spans="4:10" ht="32.25" customHeight="1" x14ac:dyDescent="0.25">
      <c r="D17" s="7" t="s">
        <v>17</v>
      </c>
      <c r="E17" s="4">
        <v>1780000</v>
      </c>
      <c r="F17" s="8"/>
      <c r="G17" s="5">
        <f t="shared" si="0"/>
        <v>1780000</v>
      </c>
      <c r="H17" s="4">
        <v>2000000</v>
      </c>
      <c r="I17" s="8"/>
      <c r="J17" s="5">
        <f t="shared" si="1"/>
        <v>2000000</v>
      </c>
    </row>
    <row r="18" spans="4:10" ht="32.25" customHeight="1" x14ac:dyDescent="0.25">
      <c r="D18" s="7" t="s">
        <v>29</v>
      </c>
      <c r="E18" s="4"/>
      <c r="F18" s="8"/>
      <c r="G18" s="5">
        <f t="shared" si="0"/>
        <v>0</v>
      </c>
      <c r="H18" s="4"/>
      <c r="I18" s="8"/>
      <c r="J18" s="5">
        <f t="shared" si="1"/>
        <v>0</v>
      </c>
    </row>
    <row r="19" spans="4:10" ht="32.25" customHeight="1" x14ac:dyDescent="0.25">
      <c r="D19" s="18" t="s">
        <v>25</v>
      </c>
      <c r="E19" s="5">
        <f>SUM(E12:E18)</f>
        <v>74338010</v>
      </c>
      <c r="F19" s="5">
        <f t="shared" ref="F19:G19" si="2">SUM(F12:F18)</f>
        <v>26482855</v>
      </c>
      <c r="G19" s="5">
        <f t="shared" si="2"/>
        <v>100820865</v>
      </c>
      <c r="H19" s="5">
        <f>SUM(H12:H18)</f>
        <v>81084641</v>
      </c>
      <c r="I19" s="5">
        <f t="shared" ref="I19:J19" si="3">SUM(I12:I18)</f>
        <v>26482855</v>
      </c>
      <c r="J19" s="5">
        <f t="shared" si="3"/>
        <v>107567496</v>
      </c>
    </row>
    <row r="20" spans="4:10" ht="21" customHeight="1" x14ac:dyDescent="0.25">
      <c r="D20" s="7" t="s">
        <v>22</v>
      </c>
      <c r="E20" s="12">
        <v>32225000</v>
      </c>
      <c r="F20" s="4"/>
      <c r="G20" s="4">
        <f>SUM(E20:F20)</f>
        <v>32225000</v>
      </c>
      <c r="H20" s="12">
        <v>41978400</v>
      </c>
      <c r="I20" s="4"/>
      <c r="J20" s="4">
        <f>SUM(H20:I20)</f>
        <v>41978400</v>
      </c>
    </row>
    <row r="21" spans="4:10" x14ac:dyDescent="0.25">
      <c r="D21" s="10" t="s">
        <v>9</v>
      </c>
      <c r="E21" s="4">
        <v>16706888</v>
      </c>
      <c r="F21" s="8"/>
      <c r="G21" s="4">
        <f t="shared" ref="G21:G26" si="4">SUM(E21:F21)</f>
        <v>16706888</v>
      </c>
      <c r="H21" s="4">
        <v>25254700</v>
      </c>
      <c r="I21" s="8"/>
      <c r="J21" s="4">
        <f t="shared" ref="J21:J26" si="5">SUM(H21:I21)</f>
        <v>25254700</v>
      </c>
    </row>
    <row r="22" spans="4:10" x14ac:dyDescent="0.25">
      <c r="D22" s="2" t="s">
        <v>26</v>
      </c>
      <c r="E22" s="5">
        <f>SUM(E20:E21)</f>
        <v>48931888</v>
      </c>
      <c r="F22" s="5">
        <f>SUM(F20:F21)</f>
        <v>0</v>
      </c>
      <c r="G22" s="4">
        <f t="shared" si="4"/>
        <v>48931888</v>
      </c>
      <c r="H22" s="5">
        <f>SUM(H20:H21)</f>
        <v>67233100</v>
      </c>
      <c r="I22" s="5">
        <f>SUM(I20:I21)</f>
        <v>0</v>
      </c>
      <c r="J22" s="4">
        <f t="shared" si="5"/>
        <v>67233100</v>
      </c>
    </row>
    <row r="23" spans="4:10" x14ac:dyDescent="0.25">
      <c r="D23" s="2" t="s">
        <v>30</v>
      </c>
      <c r="E23" s="5">
        <v>2276500</v>
      </c>
      <c r="F23" s="4"/>
      <c r="G23" s="4">
        <f t="shared" si="4"/>
        <v>2276500</v>
      </c>
      <c r="H23" s="5">
        <v>1411452</v>
      </c>
      <c r="I23" s="4"/>
      <c r="J23" s="4">
        <f t="shared" si="5"/>
        <v>1411452</v>
      </c>
    </row>
    <row r="24" spans="4:10" x14ac:dyDescent="0.25">
      <c r="D24" s="2" t="s">
        <v>31</v>
      </c>
      <c r="E24" s="5">
        <v>37966950</v>
      </c>
      <c r="F24" s="4"/>
      <c r="G24" s="4">
        <f t="shared" si="4"/>
        <v>37966950</v>
      </c>
      <c r="H24" s="5"/>
      <c r="I24" s="4"/>
      <c r="J24" s="4">
        <f t="shared" si="5"/>
        <v>0</v>
      </c>
    </row>
    <row r="25" spans="4:10" x14ac:dyDescent="0.25">
      <c r="D25" s="9" t="s">
        <v>3</v>
      </c>
      <c r="E25" s="13">
        <f>SUM(E19+E22+E23+E24)</f>
        <v>163513348</v>
      </c>
      <c r="F25" s="13">
        <f>SUM(F19+F22+F23+F24)</f>
        <v>26482855</v>
      </c>
      <c r="G25" s="4">
        <f t="shared" si="4"/>
        <v>189996203</v>
      </c>
      <c r="H25" s="13">
        <f>SUM(H19+H22+H23+H24)</f>
        <v>149729193</v>
      </c>
      <c r="I25" s="13">
        <f>SUM(I19+I22+I23+I24)</f>
        <v>26482855</v>
      </c>
      <c r="J25" s="4">
        <f t="shared" si="5"/>
        <v>176212048</v>
      </c>
    </row>
    <row r="26" spans="4:10" ht="30" x14ac:dyDescent="0.25">
      <c r="D26" s="14" t="s">
        <v>23</v>
      </c>
      <c r="E26" s="4">
        <v>978952</v>
      </c>
      <c r="F26" s="4"/>
      <c r="G26" s="4">
        <f t="shared" si="4"/>
        <v>978952</v>
      </c>
      <c r="H26" s="4">
        <v>978952</v>
      </c>
      <c r="I26" s="4"/>
      <c r="J26" s="4">
        <f t="shared" si="5"/>
        <v>978952</v>
      </c>
    </row>
    <row r="27" spans="4:10" ht="15.75" x14ac:dyDescent="0.25">
      <c r="D27" s="15" t="s">
        <v>4</v>
      </c>
      <c r="E27" s="16">
        <f>SUM(E25:E26)</f>
        <v>164492300</v>
      </c>
      <c r="F27" s="16">
        <f t="shared" ref="F27:G27" si="6">SUM(F25:F26)</f>
        <v>26482855</v>
      </c>
      <c r="G27" s="16">
        <f t="shared" si="6"/>
        <v>190975155</v>
      </c>
      <c r="H27" s="16">
        <f>SUM(H25:H26)</f>
        <v>150708145</v>
      </c>
      <c r="I27" s="16">
        <f t="shared" ref="I27:J27" si="7">SUM(I25:I26)</f>
        <v>26482855</v>
      </c>
      <c r="J27" s="16">
        <f t="shared" si="7"/>
        <v>177191000</v>
      </c>
    </row>
    <row r="28" spans="4:10" x14ac:dyDescent="0.25">
      <c r="D28" s="2" t="s">
        <v>5</v>
      </c>
      <c r="E28" s="1"/>
      <c r="F28" s="1"/>
      <c r="G28" s="1"/>
      <c r="H28" s="1"/>
      <c r="I28" s="1"/>
      <c r="J28" s="1"/>
    </row>
    <row r="29" spans="4:10" ht="32.25" customHeight="1" x14ac:dyDescent="0.25">
      <c r="D29" s="7" t="s">
        <v>20</v>
      </c>
      <c r="E29" s="8">
        <v>37915193</v>
      </c>
      <c r="F29" s="8"/>
      <c r="G29" s="5">
        <f>SUM(E29:F29)</f>
        <v>37915193</v>
      </c>
      <c r="H29" s="8">
        <v>35958992</v>
      </c>
      <c r="I29" s="8"/>
      <c r="J29" s="5">
        <f>SUM(H29:I29)</f>
        <v>35958992</v>
      </c>
    </row>
    <row r="30" spans="4:10" ht="27" customHeight="1" x14ac:dyDescent="0.25">
      <c r="D30" s="7" t="s">
        <v>18</v>
      </c>
      <c r="E30" s="8"/>
      <c r="F30" s="8"/>
      <c r="G30" s="5">
        <f t="shared" ref="G30:G39" si="8">SUM(E30:F30)</f>
        <v>0</v>
      </c>
      <c r="H30" s="8"/>
      <c r="I30" s="8"/>
      <c r="J30" s="5">
        <f t="shared" ref="J30:J39" si="9">SUM(H30:I30)</f>
        <v>0</v>
      </c>
    </row>
    <row r="31" spans="4:10" x14ac:dyDescent="0.25">
      <c r="D31" s="1" t="s">
        <v>13</v>
      </c>
      <c r="E31" s="8">
        <v>92280000</v>
      </c>
      <c r="F31" s="8"/>
      <c r="G31" s="5">
        <f t="shared" si="8"/>
        <v>92280000</v>
      </c>
      <c r="H31" s="8">
        <v>78439996</v>
      </c>
      <c r="I31" s="8"/>
      <c r="J31" s="5">
        <f t="shared" si="9"/>
        <v>78439996</v>
      </c>
    </row>
    <row r="32" spans="4:10" ht="26.25" customHeight="1" x14ac:dyDescent="0.25">
      <c r="D32" s="7" t="s">
        <v>14</v>
      </c>
      <c r="E32" s="8">
        <v>5838460</v>
      </c>
      <c r="F32" s="8">
        <v>96000</v>
      </c>
      <c r="G32" s="5">
        <f t="shared" si="8"/>
        <v>5934460</v>
      </c>
      <c r="H32" s="8">
        <v>5838460</v>
      </c>
      <c r="I32" s="8">
        <v>96000</v>
      </c>
      <c r="J32" s="5">
        <f t="shared" si="9"/>
        <v>5934460</v>
      </c>
    </row>
    <row r="33" spans="4:10" ht="24.75" customHeight="1" x14ac:dyDescent="0.25">
      <c r="D33" s="7" t="s">
        <v>15</v>
      </c>
      <c r="E33" s="8"/>
      <c r="F33" s="8"/>
      <c r="G33" s="5">
        <f t="shared" si="8"/>
        <v>0</v>
      </c>
      <c r="H33" s="8"/>
      <c r="I33" s="8"/>
      <c r="J33" s="5">
        <f t="shared" si="9"/>
        <v>0</v>
      </c>
    </row>
    <row r="34" spans="4:10" ht="27" customHeight="1" x14ac:dyDescent="0.25">
      <c r="D34" s="7" t="s">
        <v>19</v>
      </c>
      <c r="E34" s="8">
        <v>160000</v>
      </c>
      <c r="F34" s="8"/>
      <c r="G34" s="5">
        <f t="shared" si="8"/>
        <v>160000</v>
      </c>
      <c r="H34" s="8">
        <v>160000</v>
      </c>
      <c r="I34" s="8"/>
      <c r="J34" s="5">
        <f t="shared" si="9"/>
        <v>160000</v>
      </c>
    </row>
    <row r="35" spans="4:10" ht="27" customHeight="1" x14ac:dyDescent="0.25">
      <c r="D35" s="7" t="s">
        <v>16</v>
      </c>
      <c r="E35" s="8">
        <v>7207189</v>
      </c>
      <c r="F35" s="8"/>
      <c r="G35" s="5">
        <f t="shared" si="8"/>
        <v>7207189</v>
      </c>
      <c r="H35" s="8"/>
      <c r="I35" s="8"/>
      <c r="J35" s="5">
        <f t="shared" si="9"/>
        <v>0</v>
      </c>
    </row>
    <row r="36" spans="4:10" x14ac:dyDescent="0.25">
      <c r="D36" s="2" t="s">
        <v>5</v>
      </c>
      <c r="E36" s="5">
        <f>SUM(E29:E35)</f>
        <v>143400842</v>
      </c>
      <c r="F36" s="5">
        <f>SUM(F29:F35)</f>
        <v>96000</v>
      </c>
      <c r="G36" s="5">
        <f t="shared" si="8"/>
        <v>143496842</v>
      </c>
      <c r="H36" s="5">
        <f>SUM(H29:H35)</f>
        <v>120397448</v>
      </c>
      <c r="I36" s="5">
        <f>SUM(I29:I35)</f>
        <v>96000</v>
      </c>
      <c r="J36" s="5">
        <f t="shared" si="9"/>
        <v>120493448</v>
      </c>
    </row>
    <row r="37" spans="4:10" x14ac:dyDescent="0.25">
      <c r="D37" s="3" t="s">
        <v>24</v>
      </c>
      <c r="E37" s="5">
        <v>47391837</v>
      </c>
      <c r="F37" s="5">
        <v>86476</v>
      </c>
      <c r="G37" s="5">
        <f t="shared" si="8"/>
        <v>47478313</v>
      </c>
      <c r="H37" s="5">
        <v>47391837</v>
      </c>
      <c r="I37" s="5">
        <v>86476</v>
      </c>
      <c r="J37" s="5">
        <f t="shared" si="9"/>
        <v>47478313</v>
      </c>
    </row>
    <row r="38" spans="4:10" x14ac:dyDescent="0.25">
      <c r="D38" s="3" t="s">
        <v>35</v>
      </c>
      <c r="E38" s="5"/>
      <c r="F38" s="5"/>
      <c r="G38" s="5"/>
      <c r="H38" s="5">
        <v>9219239</v>
      </c>
      <c r="I38" s="5"/>
      <c r="J38" s="5">
        <f t="shared" si="9"/>
        <v>9219239</v>
      </c>
    </row>
    <row r="39" spans="4:10" x14ac:dyDescent="0.25">
      <c r="D39" s="3" t="s">
        <v>27</v>
      </c>
      <c r="E39" s="5">
        <v>0</v>
      </c>
      <c r="F39" s="4"/>
      <c r="G39" s="5">
        <f t="shared" si="8"/>
        <v>0</v>
      </c>
      <c r="H39" s="5">
        <v>0</v>
      </c>
      <c r="I39" s="4"/>
      <c r="J39" s="5">
        <f t="shared" si="9"/>
        <v>0</v>
      </c>
    </row>
    <row r="40" spans="4:10" ht="15.75" x14ac:dyDescent="0.25">
      <c r="D40" s="17" t="s">
        <v>10</v>
      </c>
      <c r="E40" s="16">
        <f>SUM(E36:E39)</f>
        <v>190792679</v>
      </c>
      <c r="F40" s="16">
        <f t="shared" ref="F40:G40" si="10">SUM(F36:F39)</f>
        <v>182476</v>
      </c>
      <c r="G40" s="16">
        <f t="shared" si="10"/>
        <v>190975155</v>
      </c>
      <c r="H40" s="16">
        <f>SUM(H36:H39)</f>
        <v>177008524</v>
      </c>
      <c r="I40" s="16">
        <f t="shared" ref="I40:J40" si="11">SUM(I36:I39)</f>
        <v>182476</v>
      </c>
      <c r="J40" s="16">
        <f t="shared" si="11"/>
        <v>177191000</v>
      </c>
    </row>
  </sheetData>
  <mergeCells count="12">
    <mergeCell ref="H11:J11"/>
    <mergeCell ref="D11:G11"/>
    <mergeCell ref="D2:G2"/>
    <mergeCell ref="D9:D10"/>
    <mergeCell ref="E9:F9"/>
    <mergeCell ref="G9:G10"/>
    <mergeCell ref="D7:J7"/>
    <mergeCell ref="D8:J8"/>
    <mergeCell ref="D6:J6"/>
    <mergeCell ref="D1:J1"/>
    <mergeCell ref="H9:I9"/>
    <mergeCell ref="J9:J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2020-07-20T06:59:15Z</cp:lastPrinted>
  <dcterms:created xsi:type="dcterms:W3CDTF">2012-02-02T10:48:30Z</dcterms:created>
  <dcterms:modified xsi:type="dcterms:W3CDTF">2020-07-20T08:11:10Z</dcterms:modified>
</cp:coreProperties>
</file>