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01" sheetId="1" r:id="rId1"/>
    <sheet name="02" sheetId="2" r:id="rId2"/>
    <sheet name=" bevételek" sheetId="3" r:id="rId3"/>
    <sheet name="kiadások" sheetId="4" r:id="rId4"/>
  </sheets>
  <definedNames>
    <definedName name="_xlnm.Print_Titles" localSheetId="2">' bevételek'!$B:$B,' bevételek'!$1:$3</definedName>
    <definedName name="_xlnm.Print_Titles" localSheetId="3">'kiadások'!$B:$B,'kiadások'!$1:$3</definedName>
    <definedName name="_xlnm.Print_Area" localSheetId="3">'kiadások'!$A$1:$J$100</definedName>
  </definedNames>
  <calcPr fullCalcOnLoad="1"/>
</workbook>
</file>

<file path=xl/sharedStrings.xml><?xml version="1.0" encoding="utf-8"?>
<sst xmlns="http://schemas.openxmlformats.org/spreadsheetml/2006/main" count="705" uniqueCount="336">
  <si>
    <t>18</t>
  </si>
  <si>
    <t>01</t>
  </si>
  <si>
    <t>02</t>
  </si>
  <si>
    <t>03</t>
  </si>
  <si>
    <t>04</t>
  </si>
  <si>
    <t>08</t>
  </si>
  <si>
    <t>09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</si>
  <si>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</si>
  <si>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</si>
  <si>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</si>
  <si>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</si>
  <si>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</si>
  <si>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</si>
  <si>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</si>
  <si>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</si>
  <si>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</si>
  <si>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</si>
  <si>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</si>
  <si>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</si>
  <si>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</si>
  <si>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</si>
  <si>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</si>
  <si>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</si>
  <si>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</si>
  <si>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</si>
  <si>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</si>
  <si>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</si>
  <si>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</si>
  <si>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</si>
  <si>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</si>
  <si>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</si>
  <si>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</si>
  <si>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</si>
  <si>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</si>
  <si>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</si>
  <si>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</si>
  <si>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</si>
  <si>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</si>
  <si>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</si>
  <si>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</si>
  <si>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</si>
  <si>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</si>
  <si>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</si>
  <si>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</si>
  <si>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</si>
  <si>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</si>
  <si>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</si>
  <si>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</si>
  <si>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</si>
  <si>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</si>
  <si>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</si>
  <si>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</si>
  <si>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</si>
  <si>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</si>
  <si>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</si>
  <si>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</si>
  <si>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</si>
  <si>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</si>
  <si>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</si>
  <si>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</si>
  <si>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</si>
  <si>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</si>
  <si>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</si>
  <si>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</si>
  <si>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</si>
  <si>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</si>
  <si>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</si>
  <si>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</si>
  <si>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</si>
  <si>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</si>
  <si>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</si>
  <si>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</si>
  <si>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</si>
  <si>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</si>
  <si>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</si>
  <si>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</si>
  <si>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</si>
  <si>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</si>
  <si>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</si>
  <si>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</si>
  <si>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</si>
  <si>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</si>
  <si>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</si>
  <si>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</si>
  <si>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</si>
  <si>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</si>
  <si>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</si>
  <si>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</si>
  <si>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</si>
  <si>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</si>
  <si>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</si>
  <si>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</si>
  <si>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</si>
  <si>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</si>
  <si>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</si>
  <si>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</si>
  <si>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</si>
  <si>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</si>
  <si>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</si>
  <si>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</si>
  <si>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</si>
  <si>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</si>
  <si>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</si>
  <si>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</si>
  <si>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</si>
  <si>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</si>
  <si>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</si>
  <si>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</si>
  <si>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</si>
  <si>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</si>
  <si>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</si>
  <si>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</si>
  <si>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</si>
  <si>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</si>
  <si>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</si>
  <si>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</si>
  <si>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</si>
  <si>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</si>
  <si>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</si>
  <si>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</si>
  <si>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</si>
  <si>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</si>
  <si>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</si>
  <si>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</si>
  <si>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</si>
  <si>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</si>
  <si>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</si>
  <si>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</si>
  <si>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</si>
  <si>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</si>
  <si>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</si>
  <si>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</si>
  <si>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</si>
  <si>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</si>
  <si>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</si>
  <si>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</si>
  <si>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</si>
  <si>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</si>
  <si>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</si>
  <si>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</si>
  <si>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</si>
  <si>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</si>
  <si>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</si>
  <si>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</si>
  <si>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</si>
  <si>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</si>
  <si>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</si>
  <si>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</si>
  <si>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</si>
  <si>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</si>
  <si>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</si>
  <si>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</si>
  <si>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</si>
  <si>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</si>
  <si>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</si>
  <si>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</si>
  <si>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</si>
  <si>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</si>
  <si>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</si>
  <si>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</si>
  <si>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</si>
  <si>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</si>
  <si>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</si>
  <si>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</si>
  <si>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</si>
  <si>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</si>
  <si>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</si>
  <si>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</si>
  <si>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</si>
  <si>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</si>
  <si>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</si>
  <si>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</si>
  <si>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</si>
  <si>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</si>
  <si>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</si>
  <si>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</si>
  <si>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</si>
  <si>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</si>
  <si>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</si>
  <si>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</si>
  <si>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</si>
  <si>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</si>
  <si>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</si>
  <si>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</si>
  <si>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</si>
  <si>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</si>
  <si>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</si>
  <si>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</si>
  <si>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</si>
  <si>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</si>
  <si>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</si>
  <si>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</si>
  <si>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</si>
  <si>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</si>
  <si>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</si>
  <si>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</si>
  <si>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</si>
  <si>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</si>
  <si>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</si>
  <si>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</si>
  <si>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</si>
  <si>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</si>
  <si>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</si>
  <si>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</si>
  <si>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</si>
  <si>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</si>
  <si>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</si>
  <si>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</si>
  <si>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</si>
  <si>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</si>
  <si>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</si>
  <si>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</si>
  <si>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</si>
  <si>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</si>
  <si>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</si>
  <si>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</si>
  <si>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</si>
  <si>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</si>
  <si>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</si>
  <si>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</si>
  <si>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</si>
  <si>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</si>
  <si>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</si>
  <si>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</si>
  <si>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</si>
  <si>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</si>
  <si>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</si>
  <si>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</si>
  <si>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bevételek (=34+…+43)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</si>
  <si>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</si>
  <si>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</si>
  <si>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</si>
  <si>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</si>
  <si>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</si>
  <si>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(=45+…+49) (B5)</t>
  </si>
  <si>
    <t>Működési célú garancia- és kezességvállalásból származó megtérülések államháztartáson kívülről (B61)</t>
  </si>
  <si>
    <t>Működési célú visszatérítendő támogatások, kölcsönök visszatérülése államháztartáson kívülről (B62)</t>
  </si>
  <si>
    <t>Egyéb működési célú átvett pénzeszközök (B63)</t>
  </si>
  <si>
    <t>Működési célú átvett pénzeszközök (=51+52+53) (B6)</t>
  </si>
  <si>
    <t>Felhalmozási célú garancia- és kezességvállalásból származó megtérülések államháztartáson kívülről (B71)</t>
  </si>
  <si>
    <t>Felhalmozási célú visszatérítendő támogatások, kölcsönök visszatérülése államháztartáson kívülről (B72)</t>
  </si>
  <si>
    <t>Egyéb felhalmozási célú átvett pénzeszközök (B73)</t>
  </si>
  <si>
    <t>Felhalmozási célú átvett pénzeszközök (=55+56+57) (B7)</t>
  </si>
  <si>
    <t>Költségvetési bevételek (=13+19+33+44+50+54+58) (B1-B7)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</si>
  <si>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</si>
  <si>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</si>
  <si>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</si>
  <si>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Forgatási célú belföldi értékpapírok beváltása, értékesítése (B8121)</t>
  </si>
  <si>
    <t>Forgatási célú belföldi értékpapírok kibocsátása (B8122)</t>
  </si>
  <si>
    <t>Befektetési célú belföldi értékpapírok beváltása,  értékesítése (B8123)</t>
  </si>
  <si>
    <t>Befektetési célú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</si>
  <si>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</si>
  <si>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</si>
  <si>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</si>
  <si>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</si>
  <si>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</si>
  <si>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Betétek megszüntetése (B817)</t>
  </si>
  <si>
    <t>Központi költségvetés sajátos finanszírozási bevételei (B818)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</si>
  <si>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</si>
  <si>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</si>
  <si>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</si>
  <si>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Külföldi hitelek, kölcsönök felvétele  (B824)</t>
  </si>
  <si>
    <t>Adóssághoz nem kapcsolódó származékos ügyletek bevételei (B83)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</si>
  <si>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</si>
  <si>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</si>
  <si>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</si>
  <si>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</si>
  <si>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</si>
  <si>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</si>
  <si>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</si>
  <si>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</si>
  <si>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</si>
  <si>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</si>
  <si>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</si>
  <si>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</si>
  <si>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</si>
  <si>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</si>
  <si>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</si>
  <si>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</si>
  <si>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Kiadások összesen</t>
  </si>
  <si>
    <t>Bevételek összesen</t>
  </si>
  <si>
    <t>Önkormányzatok működési támogatásai (B11)</t>
  </si>
  <si>
    <t>Működési célú támogatások államháztartáson belülről (B1)</t>
  </si>
  <si>
    <t>Felhalmozási célú támogatások államháztartáson belülről  (B2)</t>
  </si>
  <si>
    <t>Jövedelemadók (B31)</t>
  </si>
  <si>
    <t>Termékek és szolgáltatások adói  (B35)</t>
  </si>
  <si>
    <t>Közhatalmi bevételek  (B3)</t>
  </si>
  <si>
    <t>Működési bevételek (B4)</t>
  </si>
  <si>
    <t>Felhalmozási bevételek (B5)</t>
  </si>
  <si>
    <t>Működési célú átvett pénzeszközök  (B6)</t>
  </si>
  <si>
    <t>Felhalmozási célú átvett pénzeszközök (B7)</t>
  </si>
  <si>
    <t>Költségvetési bevételek  (B1-B7)</t>
  </si>
  <si>
    <t>Hitel-, kölcsönfelvétel államháztartáson kívülről  (B811)</t>
  </si>
  <si>
    <t>Belföldi értékpapírok bevételei  (B812)</t>
  </si>
  <si>
    <t>Maradvány igénybevétele  (B813)</t>
  </si>
  <si>
    <t>Belföldi finanszírozás bevételei  (B81)</t>
  </si>
  <si>
    <t>Külföldi finanszírozás bevételei  (B82)</t>
  </si>
  <si>
    <t>Finanszírozási bevételek  (B8)</t>
  </si>
  <si>
    <t>091140</t>
  </si>
  <si>
    <t xml:space="preserve"> Kiadások e-Ft-ban</t>
  </si>
  <si>
    <t>Ikervári Mesevár Óvoda</t>
  </si>
  <si>
    <t>091110</t>
  </si>
  <si>
    <t>működtetés</t>
  </si>
  <si>
    <t>étkeztetés</t>
  </si>
  <si>
    <t>Óvodai</t>
  </si>
  <si>
    <t>Iskolai</t>
  </si>
  <si>
    <t xml:space="preserve">Munkahelyi </t>
  </si>
  <si>
    <t>Vendég</t>
  </si>
  <si>
    <t xml:space="preserve"> feladat</t>
  </si>
  <si>
    <t>018030</t>
  </si>
  <si>
    <t>finansz. műv.</t>
  </si>
  <si>
    <t>Tám. célú</t>
  </si>
  <si>
    <t xml:space="preserve"> </t>
  </si>
  <si>
    <t>Dologi kiadások (K3)</t>
  </si>
  <si>
    <t>Munkaadókat terhelő járulékok és szociális hozzájárulási adó (K2)</t>
  </si>
  <si>
    <t xml:space="preserve">Kötelező </t>
  </si>
  <si>
    <t>feladat</t>
  </si>
  <si>
    <t>Működési célú garancia- és kezességvállalásból származó kifizetés államházt. belülre (K503)</t>
  </si>
  <si>
    <t>Működési célú visszatérítendő támogatások, kölcsönök nyújtása államházt. belülre (K504)</t>
  </si>
  <si>
    <t>Működési célú visszatérítendő támogatások, kölcsönök törlesztése államházt. belülre (K505)</t>
  </si>
  <si>
    <t>Működési célú garancia- és kezességvállalásból származó kifizetés államházt. kívülre (K507)</t>
  </si>
  <si>
    <t>Működési célú visszatérítendő támogatások, kölcsönök nyújtása államházt. kívülre (K508)</t>
  </si>
  <si>
    <t>Felhalmozási célú garancia- és kezességvállalásból származó kifizetés államházt. belülre (K81)</t>
  </si>
  <si>
    <t>Felhalmozási célú visszatérítendő támogatások, kölcsönök nyújtása államházt. belülre (K82)</t>
  </si>
  <si>
    <t>Felhalmozási célú visszatérítendő támogatások, kölcsönök törlesztése államházt.belülre (K83)</t>
  </si>
  <si>
    <t>Felhalmozási célú garancia- és kezességvállalásból származó kifizetés államházt. kívülre (K85)</t>
  </si>
  <si>
    <t>Felhalmozási célú visszatérítendő támogatások, kölcsönök nyújtása államházt. kívülre (K86)</t>
  </si>
  <si>
    <t>Munkavégzésre irányuló egyéb jogv. nem saját foglalk.-nak fiz. jutt. (K122)</t>
  </si>
  <si>
    <t>Óvodai nev.</t>
  </si>
  <si>
    <t>szakmai felad.</t>
  </si>
  <si>
    <t>096015</t>
  </si>
  <si>
    <t>096025</t>
  </si>
  <si>
    <t>Ikervár, 2016. február 11.</t>
  </si>
  <si>
    <t xml:space="preserve"> Bevételek e Ft-ban</t>
  </si>
  <si>
    <t>2016.év. 2/C melléklet</t>
  </si>
  <si>
    <t>2016.év. 1/C.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</si>
</sst>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0.000"/>
    <numFmt numFmtId="166" formatCode="0.00000"/>
  </numFmts>
  <fonts count="42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1" applyNumberFormat="0" applyAlignment="0" applyProtection="0"/>
    <xf numFmtId="0" fontId="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2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0" borderId="7" applyNumberFormat="0" applyFon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16" borderId="0" xfId="0" applyFont="1" applyFill="1" applyAlignment="1">
      <alignment horizontal="center" vertical="top" wrapText="1"/>
    </xf>
    <xf numFmtId="3" fontId="10" fillId="0" borderId="0" xfId="0" applyNumberFormat="1" applyFont="1" applyAlignment="1">
      <alignment/>
    </xf>
    <xf numFmtId="0" fontId="10" fillId="16" borderId="0" xfId="0" applyFont="1" applyFill="1" applyAlignment="1">
      <alignment horizontal="center" vertical="top"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2" fillId="16" borderId="0" xfId="0" applyFont="1" applyFill="1" applyAlignment="1">
      <alignment horizontal="center" vertical="top" wrapText="1"/>
    </xf>
    <xf numFmtId="0" fontId="12" fillId="0" borderId="0" xfId="0" applyFont="1" applyAlignment="1">
      <alignment/>
    </xf>
    <xf numFmtId="0" fontId="10" fillId="16" borderId="0" xfId="0" applyFont="1" applyFill="1" applyAlignment="1">
      <alignment horizontal="center" vertical="top" wrapText="1"/>
    </xf>
    <xf numFmtId="0" fontId="10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31" t="s">
        <v>7</v>
      </c>
      <c r="B1" s="32"/>
      <c r="C1" s="32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11</v>
      </c>
      <c r="C4" s="4">
        <v>0</v>
      </c>
    </row>
    <row r="5" spans="1:3" ht="12.75">
      <c r="A5" s="2" t="s">
        <v>2</v>
      </c>
      <c r="B5" s="1" t="s">
        <v>12</v>
      </c>
      <c r="C5" s="4">
        <v>0</v>
      </c>
    </row>
    <row r="6" spans="1:3" ht="12.75">
      <c r="A6" s="2" t="s">
        <v>3</v>
      </c>
      <c r="B6" s="1" t="s">
        <v>13</v>
      </c>
      <c r="C6" s="4">
        <v>0</v>
      </c>
    </row>
    <row r="7" spans="1:3" ht="12.75">
      <c r="A7" s="2" t="s">
        <v>4</v>
      </c>
      <c r="B7" s="1" t="s">
        <v>14</v>
      </c>
      <c r="C7" s="4">
        <v>0</v>
      </c>
    </row>
    <row r="8" spans="1:3" ht="12.75">
      <c r="A8" s="2" t="s">
        <v>15</v>
      </c>
      <c r="B8" s="1" t="s">
        <v>16</v>
      </c>
      <c r="C8" s="4">
        <v>0</v>
      </c>
    </row>
    <row r="9" spans="1:3" ht="12.75">
      <c r="A9" s="2" t="s">
        <v>17</v>
      </c>
      <c r="B9" s="1" t="s">
        <v>18</v>
      </c>
      <c r="C9" s="4">
        <v>0</v>
      </c>
    </row>
    <row r="10" spans="1:3" ht="12.75">
      <c r="A10" s="2" t="s">
        <v>19</v>
      </c>
      <c r="B10" s="1" t="s">
        <v>20</v>
      </c>
      <c r="C10" s="4">
        <v>0</v>
      </c>
    </row>
    <row r="11" spans="1:3" ht="12.75">
      <c r="A11" s="2" t="s">
        <v>5</v>
      </c>
      <c r="B11" s="1" t="s">
        <v>21</v>
      </c>
      <c r="C11" s="4">
        <v>0</v>
      </c>
    </row>
    <row r="12" spans="1:3" ht="12.75">
      <c r="A12" s="2" t="s">
        <v>6</v>
      </c>
      <c r="B12" s="1" t="s">
        <v>22</v>
      </c>
      <c r="C12" s="4">
        <v>0</v>
      </c>
    </row>
    <row r="13" spans="1:3" ht="12.75">
      <c r="A13" s="2" t="s">
        <v>23</v>
      </c>
      <c r="B13" s="1" t="s">
        <v>24</v>
      </c>
      <c r="C13" s="4">
        <v>0</v>
      </c>
    </row>
    <row r="14" spans="1:3" ht="12.75">
      <c r="A14" s="2" t="s">
        <v>25</v>
      </c>
      <c r="B14" s="1" t="s">
        <v>26</v>
      </c>
      <c r="C14" s="4">
        <v>0</v>
      </c>
    </row>
    <row r="15" spans="1:3" ht="12.75">
      <c r="A15" s="2" t="s">
        <v>27</v>
      </c>
      <c r="B15" s="1" t="s">
        <v>28</v>
      </c>
      <c r="C15" s="4">
        <v>0</v>
      </c>
    </row>
    <row r="16" spans="1:3" ht="12.75">
      <c r="A16" s="2" t="s">
        <v>29</v>
      </c>
      <c r="B16" s="1" t="s">
        <v>30</v>
      </c>
      <c r="C16" s="4">
        <v>0</v>
      </c>
    </row>
    <row r="17" spans="1:3" ht="12.75">
      <c r="A17" s="5" t="s">
        <v>31</v>
      </c>
      <c r="B17" s="6" t="s">
        <v>32</v>
      </c>
      <c r="C17" s="7">
        <v>0</v>
      </c>
    </row>
    <row r="18" spans="1:3" ht="12.75">
      <c r="A18" s="2" t="s">
        <v>33</v>
      </c>
      <c r="B18" s="1" t="s">
        <v>34</v>
      </c>
      <c r="C18" s="4">
        <v>0</v>
      </c>
    </row>
    <row r="19" spans="1:3" ht="25.5">
      <c r="A19" s="2" t="s">
        <v>35</v>
      </c>
      <c r="B19" s="1" t="s">
        <v>36</v>
      </c>
      <c r="C19" s="4">
        <v>0</v>
      </c>
    </row>
    <row r="20" spans="1:3" ht="12.75">
      <c r="A20" s="2" t="s">
        <v>37</v>
      </c>
      <c r="B20" s="1" t="s">
        <v>38</v>
      </c>
      <c r="C20" s="4">
        <v>0</v>
      </c>
    </row>
    <row r="21" spans="1:3" ht="12.75">
      <c r="A21" s="5" t="s">
        <v>0</v>
      </c>
      <c r="B21" s="6" t="s">
        <v>39</v>
      </c>
      <c r="C21" s="7">
        <v>0</v>
      </c>
    </row>
    <row r="22" spans="1:3" ht="12.75">
      <c r="A22" s="5" t="s">
        <v>40</v>
      </c>
      <c r="B22" s="6" t="s">
        <v>41</v>
      </c>
      <c r="C22" s="7">
        <v>0</v>
      </c>
    </row>
    <row r="23" spans="1:3" ht="25.5">
      <c r="A23" s="5" t="s">
        <v>42</v>
      </c>
      <c r="B23" s="6" t="s">
        <v>43</v>
      </c>
      <c r="C23" s="7">
        <v>0</v>
      </c>
    </row>
    <row r="24" spans="1:3" ht="12.75">
      <c r="A24" s="2" t="s">
        <v>44</v>
      </c>
      <c r="B24" s="1" t="s">
        <v>45</v>
      </c>
      <c r="C24" s="4">
        <v>0</v>
      </c>
    </row>
    <row r="25" spans="1:3" ht="12.75">
      <c r="A25" s="2" t="s">
        <v>46</v>
      </c>
      <c r="B25" s="1" t="s">
        <v>47</v>
      </c>
      <c r="C25" s="4">
        <v>0</v>
      </c>
    </row>
    <row r="26" spans="1:3" ht="12.75">
      <c r="A26" s="2" t="s">
        <v>48</v>
      </c>
      <c r="B26" s="1" t="s">
        <v>49</v>
      </c>
      <c r="C26" s="4">
        <v>0</v>
      </c>
    </row>
    <row r="27" spans="1:3" ht="12.75">
      <c r="A27" s="5" t="s">
        <v>50</v>
      </c>
      <c r="B27" s="6" t="s">
        <v>51</v>
      </c>
      <c r="C27" s="7">
        <v>0</v>
      </c>
    </row>
    <row r="28" spans="1:3" ht="12.75">
      <c r="A28" s="2" t="s">
        <v>52</v>
      </c>
      <c r="B28" s="1" t="s">
        <v>53</v>
      </c>
      <c r="C28" s="4">
        <v>0</v>
      </c>
    </row>
    <row r="29" spans="1:3" ht="12.75">
      <c r="A29" s="2" t="s">
        <v>54</v>
      </c>
      <c r="B29" s="1" t="s">
        <v>55</v>
      </c>
      <c r="C29" s="4">
        <v>0</v>
      </c>
    </row>
    <row r="30" spans="1:3" ht="12.75">
      <c r="A30" s="5" t="s">
        <v>56</v>
      </c>
      <c r="B30" s="6" t="s">
        <v>57</v>
      </c>
      <c r="C30" s="7">
        <v>0</v>
      </c>
    </row>
    <row r="31" spans="1:3" ht="12.75">
      <c r="A31" s="2" t="s">
        <v>58</v>
      </c>
      <c r="B31" s="1" t="s">
        <v>59</v>
      </c>
      <c r="C31" s="4">
        <v>0</v>
      </c>
    </row>
    <row r="32" spans="1:3" ht="12.75">
      <c r="A32" s="2" t="s">
        <v>60</v>
      </c>
      <c r="B32" s="1" t="s">
        <v>61</v>
      </c>
      <c r="C32" s="4">
        <v>0</v>
      </c>
    </row>
    <row r="33" spans="1:3" ht="12.75">
      <c r="A33" s="2" t="s">
        <v>62</v>
      </c>
      <c r="B33" s="1" t="s">
        <v>63</v>
      </c>
      <c r="C33" s="4">
        <v>0</v>
      </c>
    </row>
    <row r="34" spans="1:3" ht="12.75">
      <c r="A34" s="2" t="s">
        <v>64</v>
      </c>
      <c r="B34" s="1" t="s">
        <v>65</v>
      </c>
      <c r="C34" s="4">
        <v>0</v>
      </c>
    </row>
    <row r="35" spans="1:3" ht="12.75">
      <c r="A35" s="2" t="s">
        <v>66</v>
      </c>
      <c r="B35" s="1" t="s">
        <v>67</v>
      </c>
      <c r="C35" s="4">
        <v>0</v>
      </c>
    </row>
    <row r="36" spans="1:3" ht="12.75">
      <c r="A36" s="2" t="s">
        <v>68</v>
      </c>
      <c r="B36" s="1" t="s">
        <v>69</v>
      </c>
      <c r="C36" s="4">
        <v>0</v>
      </c>
    </row>
    <row r="37" spans="1:3" ht="12.75">
      <c r="A37" s="2" t="s">
        <v>70</v>
      </c>
      <c r="B37" s="1" t="s">
        <v>71</v>
      </c>
      <c r="C37" s="4">
        <v>0</v>
      </c>
    </row>
    <row r="38" spans="1:3" ht="12.75">
      <c r="A38" s="5" t="s">
        <v>72</v>
      </c>
      <c r="B38" s="6" t="s">
        <v>73</v>
      </c>
      <c r="C38" s="7">
        <v>0</v>
      </c>
    </row>
    <row r="39" spans="1:3" ht="12.75">
      <c r="A39" s="2" t="s">
        <v>74</v>
      </c>
      <c r="B39" s="1" t="s">
        <v>75</v>
      </c>
      <c r="C39" s="4">
        <v>0</v>
      </c>
    </row>
    <row r="40" spans="1:3" ht="12.75">
      <c r="A40" s="2" t="s">
        <v>76</v>
      </c>
      <c r="B40" s="1" t="s">
        <v>77</v>
      </c>
      <c r="C40" s="4">
        <v>0</v>
      </c>
    </row>
    <row r="41" spans="1:3" ht="12.75">
      <c r="A41" s="5" t="s">
        <v>78</v>
      </c>
      <c r="B41" s="6" t="s">
        <v>79</v>
      </c>
      <c r="C41" s="7">
        <v>0</v>
      </c>
    </row>
    <row r="42" spans="1:3" ht="12.75">
      <c r="A42" s="2" t="s">
        <v>80</v>
      </c>
      <c r="B42" s="1" t="s">
        <v>81</v>
      </c>
      <c r="C42" s="4">
        <v>0</v>
      </c>
    </row>
    <row r="43" spans="1:3" ht="12.75">
      <c r="A43" s="2" t="s">
        <v>82</v>
      </c>
      <c r="B43" s="1" t="s">
        <v>83</v>
      </c>
      <c r="C43" s="4">
        <v>0</v>
      </c>
    </row>
    <row r="44" spans="1:3" ht="12.75">
      <c r="A44" s="2" t="s">
        <v>84</v>
      </c>
      <c r="B44" s="1" t="s">
        <v>85</v>
      </c>
      <c r="C44" s="4">
        <v>0</v>
      </c>
    </row>
    <row r="45" spans="1:3" ht="12.75">
      <c r="A45" s="2" t="s">
        <v>86</v>
      </c>
      <c r="B45" s="1" t="s">
        <v>87</v>
      </c>
      <c r="C45" s="4">
        <v>0</v>
      </c>
    </row>
    <row r="46" spans="1:3" ht="12.75">
      <c r="A46" s="2" t="s">
        <v>88</v>
      </c>
      <c r="B46" s="1" t="s">
        <v>89</v>
      </c>
      <c r="C46" s="4">
        <v>0</v>
      </c>
    </row>
    <row r="47" spans="1:3" ht="12.75">
      <c r="A47" s="5" t="s">
        <v>90</v>
      </c>
      <c r="B47" s="6" t="s">
        <v>91</v>
      </c>
      <c r="C47" s="7">
        <v>0</v>
      </c>
    </row>
    <row r="48" spans="1:3" ht="12.75">
      <c r="A48" s="5" t="s">
        <v>92</v>
      </c>
      <c r="B48" s="6" t="s">
        <v>93</v>
      </c>
      <c r="C48" s="7">
        <v>0</v>
      </c>
    </row>
    <row r="49" spans="1:3" ht="12.75">
      <c r="A49" s="2" t="s">
        <v>94</v>
      </c>
      <c r="B49" s="1" t="s">
        <v>95</v>
      </c>
      <c r="C49" s="4">
        <v>0</v>
      </c>
    </row>
    <row r="50" spans="1:3" ht="12.75">
      <c r="A50" s="2" t="s">
        <v>96</v>
      </c>
      <c r="B50" s="1" t="s">
        <v>97</v>
      </c>
      <c r="C50" s="4">
        <v>0</v>
      </c>
    </row>
    <row r="51" spans="1:3" ht="12.75">
      <c r="A51" s="2" t="s">
        <v>98</v>
      </c>
      <c r="B51" s="1" t="s">
        <v>99</v>
      </c>
      <c r="C51" s="4">
        <v>0</v>
      </c>
    </row>
    <row r="52" spans="1:3" ht="12.75">
      <c r="A52" s="2" t="s">
        <v>100</v>
      </c>
      <c r="B52" s="1" t="s">
        <v>101</v>
      </c>
      <c r="C52" s="4">
        <v>0</v>
      </c>
    </row>
    <row r="53" spans="1:3" ht="12.75">
      <c r="A53" s="2" t="s">
        <v>102</v>
      </c>
      <c r="B53" s="1" t="s">
        <v>103</v>
      </c>
      <c r="C53" s="4">
        <v>0</v>
      </c>
    </row>
    <row r="54" spans="1:3" ht="12.75">
      <c r="A54" s="2" t="s">
        <v>104</v>
      </c>
      <c r="B54" s="1" t="s">
        <v>105</v>
      </c>
      <c r="C54" s="4">
        <v>0</v>
      </c>
    </row>
    <row r="55" spans="1:3" ht="12.75">
      <c r="A55" s="2" t="s">
        <v>106</v>
      </c>
      <c r="B55" s="1" t="s">
        <v>107</v>
      </c>
      <c r="C55" s="4">
        <v>0</v>
      </c>
    </row>
    <row r="56" spans="1:3" ht="12.75">
      <c r="A56" s="2" t="s">
        <v>108</v>
      </c>
      <c r="B56" s="1" t="s">
        <v>109</v>
      </c>
      <c r="C56" s="4">
        <v>0</v>
      </c>
    </row>
    <row r="57" spans="1:3" ht="12.75">
      <c r="A57" s="5" t="s">
        <v>110</v>
      </c>
      <c r="B57" s="6" t="s">
        <v>111</v>
      </c>
      <c r="C57" s="7">
        <v>0</v>
      </c>
    </row>
    <row r="58" spans="1:3" ht="12.75">
      <c r="A58" s="2" t="s">
        <v>112</v>
      </c>
      <c r="B58" s="1" t="s">
        <v>113</v>
      </c>
      <c r="C58" s="4">
        <v>0</v>
      </c>
    </row>
    <row r="59" spans="1:3" ht="12.75">
      <c r="A59" s="2" t="s">
        <v>114</v>
      </c>
      <c r="B59" s="1" t="s">
        <v>115</v>
      </c>
      <c r="C59" s="4">
        <v>0</v>
      </c>
    </row>
    <row r="60" spans="1:3" ht="25.5">
      <c r="A60" s="2" t="s">
        <v>116</v>
      </c>
      <c r="B60" s="1" t="s">
        <v>117</v>
      </c>
      <c r="C60" s="4">
        <v>0</v>
      </c>
    </row>
    <row r="61" spans="1:3" ht="25.5">
      <c r="A61" s="2" t="s">
        <v>118</v>
      </c>
      <c r="B61" s="1" t="s">
        <v>119</v>
      </c>
      <c r="C61" s="4">
        <v>0</v>
      </c>
    </row>
    <row r="62" spans="1:3" ht="25.5">
      <c r="A62" s="2" t="s">
        <v>120</v>
      </c>
      <c r="B62" s="1" t="s">
        <v>121</v>
      </c>
      <c r="C62" s="4">
        <v>0</v>
      </c>
    </row>
    <row r="63" spans="1:3" ht="12.75">
      <c r="A63" s="2" t="s">
        <v>122</v>
      </c>
      <c r="B63" s="1" t="s">
        <v>123</v>
      </c>
      <c r="C63" s="4">
        <v>0</v>
      </c>
    </row>
    <row r="64" spans="1:3" ht="25.5">
      <c r="A64" s="2" t="s">
        <v>124</v>
      </c>
      <c r="B64" s="1" t="s">
        <v>125</v>
      </c>
      <c r="C64" s="4">
        <v>0</v>
      </c>
    </row>
    <row r="65" spans="1:3" ht="25.5">
      <c r="A65" s="2" t="s">
        <v>126</v>
      </c>
      <c r="B65" s="1" t="s">
        <v>127</v>
      </c>
      <c r="C65" s="4">
        <v>0</v>
      </c>
    </row>
    <row r="66" spans="1:3" ht="12.75">
      <c r="A66" s="2" t="s">
        <v>128</v>
      </c>
      <c r="B66" s="1" t="s">
        <v>129</v>
      </c>
      <c r="C66" s="4">
        <v>0</v>
      </c>
    </row>
    <row r="67" spans="1:3" ht="12.75">
      <c r="A67" s="2" t="s">
        <v>130</v>
      </c>
      <c r="B67" s="1" t="s">
        <v>131</v>
      </c>
      <c r="C67" s="4">
        <v>0</v>
      </c>
    </row>
    <row r="68" spans="1:3" ht="12.75">
      <c r="A68" s="2" t="s">
        <v>132</v>
      </c>
      <c r="B68" s="1" t="s">
        <v>133</v>
      </c>
      <c r="C68" s="4">
        <v>0</v>
      </c>
    </row>
    <row r="69" spans="1:3" ht="12.75">
      <c r="A69" s="2" t="s">
        <v>134</v>
      </c>
      <c r="B69" s="1" t="s">
        <v>135</v>
      </c>
      <c r="C69" s="4">
        <v>0</v>
      </c>
    </row>
    <row r="70" spans="1:3" ht="12.75">
      <c r="A70" s="5" t="s">
        <v>136</v>
      </c>
      <c r="B70" s="6" t="s">
        <v>137</v>
      </c>
      <c r="C70" s="7">
        <v>0</v>
      </c>
    </row>
    <row r="71" spans="1:3" ht="12.75">
      <c r="A71" s="2" t="s">
        <v>138</v>
      </c>
      <c r="B71" s="1" t="s">
        <v>139</v>
      </c>
      <c r="C71" s="4">
        <v>0</v>
      </c>
    </row>
    <row r="72" spans="1:3" ht="12.75">
      <c r="A72" s="2" t="s">
        <v>140</v>
      </c>
      <c r="B72" s="1" t="s">
        <v>141</v>
      </c>
      <c r="C72" s="4">
        <v>0</v>
      </c>
    </row>
    <row r="73" spans="1:3" ht="12.75">
      <c r="A73" s="2" t="s">
        <v>142</v>
      </c>
      <c r="B73" s="1" t="s">
        <v>143</v>
      </c>
      <c r="C73" s="4">
        <v>0</v>
      </c>
    </row>
    <row r="74" spans="1:3" ht="12.75">
      <c r="A74" s="2" t="s">
        <v>144</v>
      </c>
      <c r="B74" s="1" t="s">
        <v>145</v>
      </c>
      <c r="C74" s="4">
        <v>0</v>
      </c>
    </row>
    <row r="75" spans="1:3" ht="12.75">
      <c r="A75" s="2" t="s">
        <v>146</v>
      </c>
      <c r="B75" s="1" t="s">
        <v>147</v>
      </c>
      <c r="C75" s="4">
        <v>0</v>
      </c>
    </row>
    <row r="76" spans="1:3" ht="12.75">
      <c r="A76" s="2" t="s">
        <v>148</v>
      </c>
      <c r="B76" s="1" t="s">
        <v>149</v>
      </c>
      <c r="C76" s="4">
        <v>0</v>
      </c>
    </row>
    <row r="77" spans="1:3" ht="12.75">
      <c r="A77" s="2" t="s">
        <v>150</v>
      </c>
      <c r="B77" s="1" t="s">
        <v>151</v>
      </c>
      <c r="C77" s="4">
        <v>0</v>
      </c>
    </row>
    <row r="78" spans="1:3" ht="12.75">
      <c r="A78" s="5" t="s">
        <v>152</v>
      </c>
      <c r="B78" s="6" t="s">
        <v>153</v>
      </c>
      <c r="C78" s="7">
        <v>0</v>
      </c>
    </row>
    <row r="79" spans="1:3" ht="12.75">
      <c r="A79" s="2" t="s">
        <v>154</v>
      </c>
      <c r="B79" s="1" t="s">
        <v>155</v>
      </c>
      <c r="C79" s="4">
        <v>0</v>
      </c>
    </row>
    <row r="80" spans="1:3" ht="12.75">
      <c r="A80" s="2" t="s">
        <v>156</v>
      </c>
      <c r="B80" s="1" t="s">
        <v>157</v>
      </c>
      <c r="C80" s="4">
        <v>0</v>
      </c>
    </row>
    <row r="81" spans="1:3" ht="12.75">
      <c r="A81" s="2" t="s">
        <v>158</v>
      </c>
      <c r="B81" s="1" t="s">
        <v>159</v>
      </c>
      <c r="C81" s="4">
        <v>0</v>
      </c>
    </row>
    <row r="82" spans="1:3" ht="12.75">
      <c r="A82" s="2" t="s">
        <v>160</v>
      </c>
      <c r="B82" s="1" t="s">
        <v>161</v>
      </c>
      <c r="C82" s="4">
        <v>0</v>
      </c>
    </row>
    <row r="83" spans="1:3" ht="12.75">
      <c r="A83" s="5" t="s">
        <v>162</v>
      </c>
      <c r="B83" s="6" t="s">
        <v>163</v>
      </c>
      <c r="C83" s="7">
        <v>0</v>
      </c>
    </row>
    <row r="84" spans="1:3" ht="25.5">
      <c r="A84" s="2" t="s">
        <v>164</v>
      </c>
      <c r="B84" s="1" t="s">
        <v>165</v>
      </c>
      <c r="C84" s="4">
        <v>0</v>
      </c>
    </row>
    <row r="85" spans="1:3" ht="25.5">
      <c r="A85" s="2" t="s">
        <v>166</v>
      </c>
      <c r="B85" s="1" t="s">
        <v>167</v>
      </c>
      <c r="C85" s="4">
        <v>0</v>
      </c>
    </row>
    <row r="86" spans="1:3" ht="25.5">
      <c r="A86" s="2" t="s">
        <v>168</v>
      </c>
      <c r="B86" s="1" t="s">
        <v>169</v>
      </c>
      <c r="C86" s="4">
        <v>0</v>
      </c>
    </row>
    <row r="87" spans="1:3" ht="12.75">
      <c r="A87" s="2" t="s">
        <v>170</v>
      </c>
      <c r="B87" s="1" t="s">
        <v>171</v>
      </c>
      <c r="C87" s="4">
        <v>0</v>
      </c>
    </row>
    <row r="88" spans="1:3" ht="25.5">
      <c r="A88" s="2" t="s">
        <v>172</v>
      </c>
      <c r="B88" s="1" t="s">
        <v>173</v>
      </c>
      <c r="C88" s="4">
        <v>0</v>
      </c>
    </row>
    <row r="89" spans="1:3" ht="25.5">
      <c r="A89" s="2" t="s">
        <v>174</v>
      </c>
      <c r="B89" s="1" t="s">
        <v>175</v>
      </c>
      <c r="C89" s="4">
        <v>0</v>
      </c>
    </row>
    <row r="90" spans="1:3" ht="12.75">
      <c r="A90" s="2" t="s">
        <v>176</v>
      </c>
      <c r="B90" s="1" t="s">
        <v>177</v>
      </c>
      <c r="C90" s="4">
        <v>0</v>
      </c>
    </row>
    <row r="91" spans="1:3" ht="12.75">
      <c r="A91" s="2" t="s">
        <v>178</v>
      </c>
      <c r="B91" s="1" t="s">
        <v>179</v>
      </c>
      <c r="C91" s="4">
        <v>0</v>
      </c>
    </row>
    <row r="92" spans="1:3" ht="12.75">
      <c r="A92" s="5" t="s">
        <v>180</v>
      </c>
      <c r="B92" s="6" t="s">
        <v>181</v>
      </c>
      <c r="C92" s="7">
        <v>0</v>
      </c>
    </row>
    <row r="93" spans="1:3" ht="12.75">
      <c r="A93" s="5" t="s">
        <v>182</v>
      </c>
      <c r="B93" s="6" t="s">
        <v>183</v>
      </c>
      <c r="C93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</cols>
  <sheetData>
    <row r="1" spans="1:3" ht="12.75">
      <c r="A1" s="31" t="s">
        <v>184</v>
      </c>
      <c r="B1" s="32"/>
      <c r="C1" s="32"/>
    </row>
    <row r="2" spans="1:3" ht="30">
      <c r="A2" s="3" t="s">
        <v>8</v>
      </c>
      <c r="B2" s="3" t="s">
        <v>9</v>
      </c>
      <c r="C2" s="3" t="s">
        <v>10</v>
      </c>
    </row>
    <row r="3" spans="1:3" ht="15">
      <c r="A3" s="3">
        <v>2</v>
      </c>
      <c r="B3" s="3">
        <v>3</v>
      </c>
      <c r="C3" s="3">
        <v>4</v>
      </c>
    </row>
    <row r="4" spans="1:3" ht="12.75">
      <c r="A4" s="2" t="s">
        <v>1</v>
      </c>
      <c r="B4" s="1" t="s">
        <v>185</v>
      </c>
      <c r="C4" s="4">
        <v>11584</v>
      </c>
    </row>
    <row r="5" spans="1:3" ht="12.75">
      <c r="A5" s="2" t="s">
        <v>2</v>
      </c>
      <c r="B5" s="1" t="s">
        <v>186</v>
      </c>
      <c r="C5" s="4">
        <v>0</v>
      </c>
    </row>
    <row r="6" spans="1:3" ht="25.5">
      <c r="A6" s="2" t="s">
        <v>3</v>
      </c>
      <c r="B6" s="1" t="s">
        <v>187</v>
      </c>
      <c r="C6" s="4">
        <v>1487</v>
      </c>
    </row>
    <row r="7" spans="1:3" ht="12.75">
      <c r="A7" s="2" t="s">
        <v>4</v>
      </c>
      <c r="B7" s="1" t="s">
        <v>188</v>
      </c>
      <c r="C7" s="4">
        <v>795</v>
      </c>
    </row>
    <row r="8" spans="1:3" ht="12.75">
      <c r="A8" s="2" t="s">
        <v>15</v>
      </c>
      <c r="B8" s="1" t="s">
        <v>189</v>
      </c>
      <c r="C8" s="4">
        <v>0</v>
      </c>
    </row>
    <row r="9" spans="1:3" ht="12.75">
      <c r="A9" s="2" t="s">
        <v>17</v>
      </c>
      <c r="B9" s="1" t="s">
        <v>190</v>
      </c>
      <c r="C9" s="4">
        <v>0</v>
      </c>
    </row>
    <row r="10" spans="1:3" ht="12.75">
      <c r="A10" s="5" t="s">
        <v>19</v>
      </c>
      <c r="B10" s="6" t="s">
        <v>191</v>
      </c>
      <c r="C10" s="7">
        <v>0</v>
      </c>
    </row>
    <row r="11" spans="1:3" ht="12.75">
      <c r="A11" s="2" t="s">
        <v>5</v>
      </c>
      <c r="B11" s="1" t="s">
        <v>192</v>
      </c>
      <c r="C11" s="4">
        <v>0</v>
      </c>
    </row>
    <row r="12" spans="1:3" ht="25.5">
      <c r="A12" s="2" t="s">
        <v>6</v>
      </c>
      <c r="B12" s="1" t="s">
        <v>193</v>
      </c>
      <c r="C12" s="4">
        <v>0</v>
      </c>
    </row>
    <row r="13" spans="1:3" ht="25.5">
      <c r="A13" s="2" t="s">
        <v>23</v>
      </c>
      <c r="B13" s="1" t="s">
        <v>194</v>
      </c>
      <c r="C13" s="4">
        <v>0</v>
      </c>
    </row>
    <row r="14" spans="1:3" ht="25.5">
      <c r="A14" s="2" t="s">
        <v>25</v>
      </c>
      <c r="B14" s="1" t="s">
        <v>195</v>
      </c>
      <c r="C14" s="4">
        <v>0</v>
      </c>
    </row>
    <row r="15" spans="1:3" ht="12.75">
      <c r="A15" s="2" t="s">
        <v>27</v>
      </c>
      <c r="B15" s="1" t="s">
        <v>196</v>
      </c>
      <c r="C15" s="4">
        <v>0</v>
      </c>
    </row>
    <row r="16" spans="1:3" ht="12.75">
      <c r="A16" s="5" t="s">
        <v>29</v>
      </c>
      <c r="B16" s="6" t="s">
        <v>197</v>
      </c>
      <c r="C16" s="7">
        <v>0</v>
      </c>
    </row>
    <row r="17" spans="1:3" ht="12.75">
      <c r="A17" s="2" t="s">
        <v>31</v>
      </c>
      <c r="B17" s="1" t="s">
        <v>198</v>
      </c>
      <c r="C17" s="4">
        <v>0</v>
      </c>
    </row>
    <row r="18" spans="1:3" ht="25.5">
      <c r="A18" s="2" t="s">
        <v>33</v>
      </c>
      <c r="B18" s="1" t="s">
        <v>199</v>
      </c>
      <c r="C18" s="4">
        <v>0</v>
      </c>
    </row>
    <row r="19" spans="1:3" ht="25.5">
      <c r="A19" s="2" t="s">
        <v>35</v>
      </c>
      <c r="B19" s="1" t="s">
        <v>200</v>
      </c>
      <c r="C19" s="4">
        <v>0</v>
      </c>
    </row>
    <row r="20" spans="1:3" ht="25.5">
      <c r="A20" s="2" t="s">
        <v>37</v>
      </c>
      <c r="B20" s="1" t="s">
        <v>201</v>
      </c>
      <c r="C20" s="4">
        <v>0</v>
      </c>
    </row>
    <row r="21" spans="1:3" ht="12.75">
      <c r="A21" s="2" t="s">
        <v>0</v>
      </c>
      <c r="B21" s="1" t="s">
        <v>202</v>
      </c>
      <c r="C21" s="4">
        <v>0</v>
      </c>
    </row>
    <row r="22" spans="1:3" ht="12.75">
      <c r="A22" s="5" t="s">
        <v>40</v>
      </c>
      <c r="B22" s="6" t="s">
        <v>203</v>
      </c>
      <c r="C22" s="7">
        <v>0</v>
      </c>
    </row>
    <row r="23" spans="1:3" ht="12.75">
      <c r="A23" s="2" t="s">
        <v>42</v>
      </c>
      <c r="B23" s="1" t="s">
        <v>204</v>
      </c>
      <c r="C23" s="4">
        <v>0</v>
      </c>
    </row>
    <row r="24" spans="1:3" ht="12.75">
      <c r="A24" s="2" t="s">
        <v>44</v>
      </c>
      <c r="B24" s="1" t="s">
        <v>205</v>
      </c>
      <c r="C24" s="4">
        <v>0</v>
      </c>
    </row>
    <row r="25" spans="1:3" ht="12.75">
      <c r="A25" s="5" t="s">
        <v>46</v>
      </c>
      <c r="B25" s="6" t="s">
        <v>206</v>
      </c>
      <c r="C25" s="7">
        <v>0</v>
      </c>
    </row>
    <row r="26" spans="1:3" ht="12.75">
      <c r="A26" s="2" t="s">
        <v>48</v>
      </c>
      <c r="B26" s="1" t="s">
        <v>207</v>
      </c>
      <c r="C26" s="4">
        <v>0</v>
      </c>
    </row>
    <row r="27" spans="1:3" ht="12.75">
      <c r="A27" s="2" t="s">
        <v>50</v>
      </c>
      <c r="B27" s="1" t="s">
        <v>208</v>
      </c>
      <c r="C27" s="4">
        <v>0</v>
      </c>
    </row>
    <row r="28" spans="1:3" ht="12.75">
      <c r="A28" s="2" t="s">
        <v>52</v>
      </c>
      <c r="B28" s="1" t="s">
        <v>209</v>
      </c>
      <c r="C28" s="4">
        <v>0</v>
      </c>
    </row>
    <row r="29" spans="1:3" ht="12.75">
      <c r="A29" s="2" t="s">
        <v>54</v>
      </c>
      <c r="B29" s="1" t="s">
        <v>210</v>
      </c>
      <c r="C29" s="4">
        <v>0</v>
      </c>
    </row>
    <row r="30" spans="1:3" ht="12.75">
      <c r="A30" s="2" t="s">
        <v>56</v>
      </c>
      <c r="B30" s="1" t="s">
        <v>211</v>
      </c>
      <c r="C30" s="4">
        <v>0</v>
      </c>
    </row>
    <row r="31" spans="1:3" ht="12.75">
      <c r="A31" s="2" t="s">
        <v>58</v>
      </c>
      <c r="B31" s="1" t="s">
        <v>212</v>
      </c>
      <c r="C31" s="4">
        <v>0</v>
      </c>
    </row>
    <row r="32" spans="1:3" ht="12.75">
      <c r="A32" s="2" t="s">
        <v>60</v>
      </c>
      <c r="B32" s="1" t="s">
        <v>213</v>
      </c>
      <c r="C32" s="4">
        <v>0</v>
      </c>
    </row>
    <row r="33" spans="1:3" ht="12.75">
      <c r="A33" s="2" t="s">
        <v>62</v>
      </c>
      <c r="B33" s="1" t="s">
        <v>214</v>
      </c>
      <c r="C33" s="4">
        <v>0</v>
      </c>
    </row>
    <row r="34" spans="1:3" ht="12.75">
      <c r="A34" s="5" t="s">
        <v>64</v>
      </c>
      <c r="B34" s="6" t="s">
        <v>215</v>
      </c>
      <c r="C34" s="7">
        <v>0</v>
      </c>
    </row>
    <row r="35" spans="1:3" ht="12.75">
      <c r="A35" s="2" t="s">
        <v>66</v>
      </c>
      <c r="B35" s="1" t="s">
        <v>216</v>
      </c>
      <c r="C35" s="4">
        <v>0</v>
      </c>
    </row>
    <row r="36" spans="1:3" ht="12.75">
      <c r="A36" s="5" t="s">
        <v>68</v>
      </c>
      <c r="B36" s="6" t="s">
        <v>217</v>
      </c>
      <c r="C36" s="7">
        <v>0</v>
      </c>
    </row>
    <row r="37" spans="1:3" ht="12.75">
      <c r="A37" s="2" t="s">
        <v>70</v>
      </c>
      <c r="B37" s="1" t="s">
        <v>218</v>
      </c>
      <c r="C37" s="4">
        <v>0</v>
      </c>
    </row>
    <row r="38" spans="1:3" ht="12.75">
      <c r="A38" s="2" t="s">
        <v>72</v>
      </c>
      <c r="B38" s="1" t="s">
        <v>219</v>
      </c>
      <c r="C38" s="4">
        <v>0</v>
      </c>
    </row>
    <row r="39" spans="1:3" ht="12.75">
      <c r="A39" s="2" t="s">
        <v>74</v>
      </c>
      <c r="B39" s="1" t="s">
        <v>220</v>
      </c>
      <c r="C39" s="4">
        <v>0</v>
      </c>
    </row>
    <row r="40" spans="1:3" ht="12.75">
      <c r="A40" s="2" t="s">
        <v>76</v>
      </c>
      <c r="B40" s="1" t="s">
        <v>221</v>
      </c>
      <c r="C40" s="4">
        <v>0</v>
      </c>
    </row>
    <row r="41" spans="1:3" ht="12.75">
      <c r="A41" s="2" t="s">
        <v>78</v>
      </c>
      <c r="B41" s="1" t="s">
        <v>222</v>
      </c>
      <c r="C41" s="4">
        <v>0</v>
      </c>
    </row>
    <row r="42" spans="1:3" ht="12.75">
      <c r="A42" s="2" t="s">
        <v>80</v>
      </c>
      <c r="B42" s="1" t="s">
        <v>223</v>
      </c>
      <c r="C42" s="4">
        <v>0</v>
      </c>
    </row>
    <row r="43" spans="1:3" ht="12.75">
      <c r="A43" s="2" t="s">
        <v>82</v>
      </c>
      <c r="B43" s="1" t="s">
        <v>224</v>
      </c>
      <c r="C43" s="4">
        <v>0</v>
      </c>
    </row>
    <row r="44" spans="1:3" ht="12.75">
      <c r="A44" s="2" t="s">
        <v>84</v>
      </c>
      <c r="B44" s="1" t="s">
        <v>225</v>
      </c>
      <c r="C44" s="4">
        <v>0</v>
      </c>
    </row>
    <row r="45" spans="1:3" ht="12.75">
      <c r="A45" s="2" t="s">
        <v>86</v>
      </c>
      <c r="B45" s="1" t="s">
        <v>226</v>
      </c>
      <c r="C45" s="4">
        <v>0</v>
      </c>
    </row>
    <row r="46" spans="1:3" ht="12.75">
      <c r="A46" s="2" t="s">
        <v>88</v>
      </c>
      <c r="B46" s="1" t="s">
        <v>227</v>
      </c>
      <c r="C46" s="4">
        <v>0</v>
      </c>
    </row>
    <row r="47" spans="1:3" ht="12.75">
      <c r="A47" s="5" t="s">
        <v>90</v>
      </c>
      <c r="B47" s="6" t="s">
        <v>228</v>
      </c>
      <c r="C47" s="7">
        <v>0</v>
      </c>
    </row>
    <row r="48" spans="1:3" ht="12.75">
      <c r="A48" s="2" t="s">
        <v>92</v>
      </c>
      <c r="B48" s="1" t="s">
        <v>229</v>
      </c>
      <c r="C48" s="4">
        <v>0</v>
      </c>
    </row>
    <row r="49" spans="1:3" ht="12.75">
      <c r="A49" s="2" t="s">
        <v>94</v>
      </c>
      <c r="B49" s="1" t="s">
        <v>230</v>
      </c>
      <c r="C49" s="4">
        <v>0</v>
      </c>
    </row>
    <row r="50" spans="1:3" ht="12.75">
      <c r="A50" s="2" t="s">
        <v>96</v>
      </c>
      <c r="B50" s="1" t="s">
        <v>231</v>
      </c>
      <c r="C50" s="4">
        <v>0</v>
      </c>
    </row>
    <row r="51" spans="1:3" ht="12.75">
      <c r="A51" s="2" t="s">
        <v>98</v>
      </c>
      <c r="B51" s="1" t="s">
        <v>232</v>
      </c>
      <c r="C51" s="4">
        <v>0</v>
      </c>
    </row>
    <row r="52" spans="1:3" ht="12.75">
      <c r="A52" s="2" t="s">
        <v>100</v>
      </c>
      <c r="B52" s="1" t="s">
        <v>233</v>
      </c>
      <c r="C52" s="4">
        <v>0</v>
      </c>
    </row>
    <row r="53" spans="1:3" ht="12.75">
      <c r="A53" s="5" t="s">
        <v>102</v>
      </c>
      <c r="B53" s="6" t="s">
        <v>234</v>
      </c>
      <c r="C53" s="7">
        <v>0</v>
      </c>
    </row>
    <row r="54" spans="1:3" ht="25.5">
      <c r="A54" s="2" t="s">
        <v>104</v>
      </c>
      <c r="B54" s="1" t="s">
        <v>235</v>
      </c>
      <c r="C54" s="4">
        <v>0</v>
      </c>
    </row>
    <row r="55" spans="1:3" ht="25.5">
      <c r="A55" s="2" t="s">
        <v>106</v>
      </c>
      <c r="B55" s="1" t="s">
        <v>236</v>
      </c>
      <c r="C55" s="4">
        <v>0</v>
      </c>
    </row>
    <row r="56" spans="1:3" ht="12.75">
      <c r="A56" s="2" t="s">
        <v>108</v>
      </c>
      <c r="B56" s="1" t="s">
        <v>237</v>
      </c>
      <c r="C56" s="4">
        <v>0</v>
      </c>
    </row>
    <row r="57" spans="1:3" ht="12.75">
      <c r="A57" s="5" t="s">
        <v>110</v>
      </c>
      <c r="B57" s="6" t="s">
        <v>238</v>
      </c>
      <c r="C57" s="7">
        <v>0</v>
      </c>
    </row>
    <row r="58" spans="1:3" ht="25.5">
      <c r="A58" s="2" t="s">
        <v>112</v>
      </c>
      <c r="B58" s="1" t="s">
        <v>239</v>
      </c>
      <c r="C58" s="4">
        <v>0</v>
      </c>
    </row>
    <row r="59" spans="1:3" ht="25.5">
      <c r="A59" s="2" t="s">
        <v>114</v>
      </c>
      <c r="B59" s="1" t="s">
        <v>240</v>
      </c>
      <c r="C59" s="4">
        <v>0</v>
      </c>
    </row>
    <row r="60" spans="1:3" ht="12.75">
      <c r="A60" s="2" t="s">
        <v>116</v>
      </c>
      <c r="B60" s="1" t="s">
        <v>241</v>
      </c>
      <c r="C60" s="4">
        <v>0</v>
      </c>
    </row>
    <row r="61" spans="1:3" ht="12.75">
      <c r="A61" s="5" t="s">
        <v>118</v>
      </c>
      <c r="B61" s="6" t="s">
        <v>242</v>
      </c>
      <c r="C61" s="7">
        <v>0</v>
      </c>
    </row>
    <row r="62" spans="1:3" ht="12.75">
      <c r="A62" s="5" t="s">
        <v>120</v>
      </c>
      <c r="B62" s="6" t="s">
        <v>243</v>
      </c>
      <c r="C62" s="7"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7"/>
  <sheetViews>
    <sheetView tabSelected="1" view="pageBreakPreview" zoomScale="85" zoomScaleNormal="71" zoomScaleSheetLayoutView="85" zoomScalePageLayoutView="0" workbookViewId="0" topLeftCell="B1">
      <selection activeCell="B11" sqref="B11"/>
    </sheetView>
  </sheetViews>
  <sheetFormatPr defaultColWidth="9.140625" defaultRowHeight="12.75"/>
  <cols>
    <col min="1" max="1" width="8.140625" style="0" hidden="1" customWidth="1"/>
    <col min="2" max="2" width="74.2812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2.421875" style="0" customWidth="1"/>
    <col min="7" max="7" width="15.8515625" style="0" customWidth="1"/>
    <col min="8" max="8" width="9.28125" style="0" customWidth="1"/>
    <col min="9" max="9" width="11.28125" style="0" customWidth="1"/>
  </cols>
  <sheetData>
    <row r="1" spans="1:10" ht="18.75" customHeight="1">
      <c r="A1" s="33" t="s">
        <v>300</v>
      </c>
      <c r="B1" s="34"/>
      <c r="C1" s="24" t="s">
        <v>330</v>
      </c>
      <c r="D1" s="24" t="s">
        <v>330</v>
      </c>
      <c r="E1" s="24" t="s">
        <v>331</v>
      </c>
      <c r="F1" s="24" t="s">
        <v>330</v>
      </c>
      <c r="G1" s="24" t="s">
        <v>309</v>
      </c>
      <c r="H1" s="24" t="s">
        <v>263</v>
      </c>
      <c r="I1" s="24" t="s">
        <v>278</v>
      </c>
      <c r="J1" s="16"/>
    </row>
    <row r="2" spans="1:10" ht="19.5" customHeight="1">
      <c r="A2" s="33" t="s">
        <v>333</v>
      </c>
      <c r="B2" s="34"/>
      <c r="C2" s="25" t="s">
        <v>304</v>
      </c>
      <c r="D2" s="25" t="s">
        <v>305</v>
      </c>
      <c r="E2" s="25" t="s">
        <v>306</v>
      </c>
      <c r="F2" s="25" t="s">
        <v>307</v>
      </c>
      <c r="G2" s="25" t="s">
        <v>311</v>
      </c>
      <c r="H2" s="25"/>
      <c r="I2" s="25" t="s">
        <v>308</v>
      </c>
      <c r="J2" s="16"/>
    </row>
    <row r="3" spans="1:10" ht="15.75">
      <c r="A3" s="26"/>
      <c r="B3" s="26" t="s">
        <v>335</v>
      </c>
      <c r="C3" s="25" t="s">
        <v>303</v>
      </c>
      <c r="D3" s="25" t="s">
        <v>303</v>
      </c>
      <c r="E3" s="25" t="s">
        <v>303</v>
      </c>
      <c r="F3" s="25" t="s">
        <v>303</v>
      </c>
      <c r="G3" s="25" t="s">
        <v>310</v>
      </c>
      <c r="H3" s="25"/>
      <c r="I3" s="25"/>
      <c r="J3" s="16"/>
    </row>
    <row r="4" spans="1:10" ht="15.75">
      <c r="A4" s="17" t="s">
        <v>1</v>
      </c>
      <c r="B4" s="18" t="s">
        <v>185</v>
      </c>
      <c r="C4" s="16"/>
      <c r="D4" s="16"/>
      <c r="E4" s="16"/>
      <c r="F4" s="16"/>
      <c r="G4" s="16">
        <f>SUM(C4:F4)</f>
        <v>0</v>
      </c>
      <c r="H4" s="16">
        <f>F4</f>
        <v>0</v>
      </c>
      <c r="I4" s="16"/>
      <c r="J4" s="16"/>
    </row>
    <row r="5" spans="1:10" ht="15.75">
      <c r="A5" s="17" t="s">
        <v>2</v>
      </c>
      <c r="B5" s="18" t="s">
        <v>186</v>
      </c>
      <c r="C5" s="16"/>
      <c r="D5" s="16"/>
      <c r="E5" s="16"/>
      <c r="F5" s="16"/>
      <c r="G5" s="16">
        <f aca="true" t="shared" si="0" ref="G5:G68">SUM(C5:F5)</f>
        <v>0</v>
      </c>
      <c r="H5" s="16">
        <f aca="true" t="shared" si="1" ref="H5:H68">F5</f>
        <v>0</v>
      </c>
      <c r="I5" s="16"/>
      <c r="J5" s="16"/>
    </row>
    <row r="6" spans="1:10" ht="31.5">
      <c r="A6" s="17" t="s">
        <v>3</v>
      </c>
      <c r="B6" s="18" t="s">
        <v>187</v>
      </c>
      <c r="C6" s="16"/>
      <c r="D6" s="16"/>
      <c r="E6" s="16"/>
      <c r="F6" s="16"/>
      <c r="G6" s="16">
        <f t="shared" si="0"/>
        <v>0</v>
      </c>
      <c r="H6" s="16">
        <f t="shared" si="1"/>
        <v>0</v>
      </c>
      <c r="I6" s="16"/>
      <c r="J6" s="16"/>
    </row>
    <row r="7" spans="1:10" ht="15.75">
      <c r="A7" s="17" t="s">
        <v>4</v>
      </c>
      <c r="B7" s="18" t="s">
        <v>188</v>
      </c>
      <c r="C7" s="16"/>
      <c r="D7" s="16"/>
      <c r="E7" s="16"/>
      <c r="F7" s="16"/>
      <c r="G7" s="16">
        <f t="shared" si="0"/>
        <v>0</v>
      </c>
      <c r="H7" s="16">
        <f t="shared" si="1"/>
        <v>0</v>
      </c>
      <c r="I7" s="16"/>
      <c r="J7" s="16"/>
    </row>
    <row r="8" spans="1:10" ht="15.75">
      <c r="A8" s="17" t="s">
        <v>15</v>
      </c>
      <c r="B8" s="18" t="s">
        <v>189</v>
      </c>
      <c r="C8" s="16"/>
      <c r="D8" s="16"/>
      <c r="E8" s="16"/>
      <c r="F8" s="16"/>
      <c r="G8" s="16">
        <f t="shared" si="0"/>
        <v>0</v>
      </c>
      <c r="H8" s="16">
        <f t="shared" si="1"/>
        <v>0</v>
      </c>
      <c r="I8" s="16"/>
      <c r="J8" s="16"/>
    </row>
    <row r="9" spans="1:10" ht="15.75">
      <c r="A9" s="17" t="s">
        <v>17</v>
      </c>
      <c r="B9" s="18" t="s">
        <v>190</v>
      </c>
      <c r="C9" s="16"/>
      <c r="D9" s="16"/>
      <c r="E9" s="16"/>
      <c r="F9" s="16"/>
      <c r="G9" s="16">
        <f t="shared" si="0"/>
        <v>0</v>
      </c>
      <c r="H9" s="16">
        <f t="shared" si="1"/>
        <v>0</v>
      </c>
      <c r="I9" s="16"/>
      <c r="J9" s="16"/>
    </row>
    <row r="10" spans="1:10" ht="15.75">
      <c r="A10" s="19" t="s">
        <v>19</v>
      </c>
      <c r="B10" s="20" t="s">
        <v>281</v>
      </c>
      <c r="C10" s="16">
        <f>C4+C5+C6+C7+C8+C9</f>
        <v>0</v>
      </c>
      <c r="D10" s="16">
        <f>D4+D5+D6+D7+D8+D9</f>
        <v>0</v>
      </c>
      <c r="E10" s="16">
        <f>E4+E5+E6+E7+E8+E9</f>
        <v>0</v>
      </c>
      <c r="F10" s="16">
        <f>F4+F5+F6+F7+F8+F9</f>
        <v>0</v>
      </c>
      <c r="G10" s="16">
        <f t="shared" si="0"/>
        <v>0</v>
      </c>
      <c r="H10" s="16">
        <f t="shared" si="1"/>
        <v>0</v>
      </c>
      <c r="I10" s="16"/>
      <c r="J10" s="16"/>
    </row>
    <row r="11" spans="1:10" ht="15.75">
      <c r="A11" s="17" t="s">
        <v>5</v>
      </c>
      <c r="B11" s="18" t="s">
        <v>192</v>
      </c>
      <c r="C11" s="16"/>
      <c r="D11" s="16"/>
      <c r="E11" s="16"/>
      <c r="F11" s="16"/>
      <c r="G11" s="16">
        <f t="shared" si="0"/>
        <v>0</v>
      </c>
      <c r="H11" s="16">
        <f t="shared" si="1"/>
        <v>0</v>
      </c>
      <c r="I11" s="16"/>
      <c r="J11" s="16"/>
    </row>
    <row r="12" spans="1:10" ht="31.5">
      <c r="A12" s="17" t="s">
        <v>6</v>
      </c>
      <c r="B12" s="18" t="s">
        <v>193</v>
      </c>
      <c r="C12" s="16"/>
      <c r="D12" s="16"/>
      <c r="E12" s="16"/>
      <c r="F12" s="16"/>
      <c r="G12" s="16">
        <f t="shared" si="0"/>
        <v>0</v>
      </c>
      <c r="H12" s="16">
        <f t="shared" si="1"/>
        <v>0</v>
      </c>
      <c r="I12" s="16"/>
      <c r="J12" s="16"/>
    </row>
    <row r="13" spans="1:10" ht="31.5">
      <c r="A13" s="17" t="s">
        <v>23</v>
      </c>
      <c r="B13" s="18" t="s">
        <v>194</v>
      </c>
      <c r="C13" s="16"/>
      <c r="D13" s="16"/>
      <c r="E13" s="16"/>
      <c r="F13" s="16"/>
      <c r="G13" s="16">
        <f t="shared" si="0"/>
        <v>0</v>
      </c>
      <c r="H13" s="16">
        <f t="shared" si="1"/>
        <v>0</v>
      </c>
      <c r="I13" s="16"/>
      <c r="J13" s="16"/>
    </row>
    <row r="14" spans="1:10" ht="31.5">
      <c r="A14" s="17" t="s">
        <v>25</v>
      </c>
      <c r="B14" s="18" t="s">
        <v>195</v>
      </c>
      <c r="C14" s="16"/>
      <c r="D14" s="16"/>
      <c r="E14" s="16"/>
      <c r="F14" s="16"/>
      <c r="G14" s="16">
        <f t="shared" si="0"/>
        <v>0</v>
      </c>
      <c r="H14" s="16">
        <f t="shared" si="1"/>
        <v>0</v>
      </c>
      <c r="I14" s="16"/>
      <c r="J14" s="16"/>
    </row>
    <row r="15" spans="1:10" ht="15.75">
      <c r="A15" s="17" t="s">
        <v>27</v>
      </c>
      <c r="B15" s="18" t="s">
        <v>196</v>
      </c>
      <c r="C15" s="16"/>
      <c r="D15" s="16"/>
      <c r="E15" s="16"/>
      <c r="F15" s="16"/>
      <c r="G15" s="16">
        <f t="shared" si="0"/>
        <v>0</v>
      </c>
      <c r="H15" s="16">
        <f t="shared" si="1"/>
        <v>0</v>
      </c>
      <c r="I15" s="16"/>
      <c r="J15" s="16"/>
    </row>
    <row r="16" spans="1:10" ht="15.75">
      <c r="A16" s="19" t="s">
        <v>29</v>
      </c>
      <c r="B16" s="20" t="s">
        <v>282</v>
      </c>
      <c r="C16" s="16">
        <f>SUM(C11:C15)</f>
        <v>0</v>
      </c>
      <c r="D16" s="16">
        <f>SUM(D11:D15)</f>
        <v>0</v>
      </c>
      <c r="E16" s="16">
        <f>SUM(E11:E15)</f>
        <v>0</v>
      </c>
      <c r="F16" s="16">
        <f>SUM(F11:F15)</f>
        <v>0</v>
      </c>
      <c r="G16" s="16">
        <f t="shared" si="0"/>
        <v>0</v>
      </c>
      <c r="H16" s="16">
        <f t="shared" si="1"/>
        <v>0</v>
      </c>
      <c r="I16" s="16"/>
      <c r="J16" s="16"/>
    </row>
    <row r="17" spans="1:10" ht="15.75">
      <c r="A17" s="17" t="s">
        <v>31</v>
      </c>
      <c r="B17" s="18" t="s">
        <v>198</v>
      </c>
      <c r="C17" s="16"/>
      <c r="D17" s="16"/>
      <c r="E17" s="16"/>
      <c r="F17" s="16"/>
      <c r="G17" s="16">
        <f t="shared" si="0"/>
        <v>0</v>
      </c>
      <c r="H17" s="16">
        <f t="shared" si="1"/>
        <v>0</v>
      </c>
      <c r="I17" s="16"/>
      <c r="J17" s="16"/>
    </row>
    <row r="18" spans="1:10" ht="31.5">
      <c r="A18" s="17" t="s">
        <v>33</v>
      </c>
      <c r="B18" s="18" t="s">
        <v>199</v>
      </c>
      <c r="C18" s="16"/>
      <c r="D18" s="16"/>
      <c r="E18" s="16"/>
      <c r="F18" s="16"/>
      <c r="G18" s="16">
        <f t="shared" si="0"/>
        <v>0</v>
      </c>
      <c r="H18" s="16">
        <f t="shared" si="1"/>
        <v>0</v>
      </c>
      <c r="I18" s="16"/>
      <c r="J18" s="16"/>
    </row>
    <row r="19" spans="1:10" ht="31.5">
      <c r="A19" s="17" t="s">
        <v>35</v>
      </c>
      <c r="B19" s="18" t="s">
        <v>200</v>
      </c>
      <c r="C19" s="16"/>
      <c r="D19" s="16"/>
      <c r="E19" s="16"/>
      <c r="F19" s="16"/>
      <c r="G19" s="16">
        <f t="shared" si="0"/>
        <v>0</v>
      </c>
      <c r="H19" s="16">
        <f t="shared" si="1"/>
        <v>0</v>
      </c>
      <c r="I19" s="16"/>
      <c r="J19" s="16"/>
    </row>
    <row r="20" spans="1:10" ht="31.5">
      <c r="A20" s="17" t="s">
        <v>37</v>
      </c>
      <c r="B20" s="18" t="s">
        <v>201</v>
      </c>
      <c r="C20" s="16"/>
      <c r="D20" s="16"/>
      <c r="E20" s="16"/>
      <c r="F20" s="16"/>
      <c r="G20" s="16">
        <f t="shared" si="0"/>
        <v>0</v>
      </c>
      <c r="H20" s="16">
        <f t="shared" si="1"/>
        <v>0</v>
      </c>
      <c r="I20" s="16"/>
      <c r="J20" s="16"/>
    </row>
    <row r="21" spans="1:10" ht="15.75">
      <c r="A21" s="17" t="s">
        <v>0</v>
      </c>
      <c r="B21" s="18" t="s">
        <v>202</v>
      </c>
      <c r="C21" s="16"/>
      <c r="D21" s="16"/>
      <c r="E21" s="16"/>
      <c r="F21" s="16"/>
      <c r="G21" s="16">
        <f t="shared" si="0"/>
        <v>0</v>
      </c>
      <c r="H21" s="16">
        <f t="shared" si="1"/>
        <v>0</v>
      </c>
      <c r="I21" s="16"/>
      <c r="J21" s="16"/>
    </row>
    <row r="22" spans="1:10" ht="15.75">
      <c r="A22" s="19" t="s">
        <v>40</v>
      </c>
      <c r="B22" s="20" t="s">
        <v>283</v>
      </c>
      <c r="C22" s="16">
        <f>SUM(C17:C21)</f>
        <v>0</v>
      </c>
      <c r="D22" s="16">
        <f>SUM(D17:D21)</f>
        <v>0</v>
      </c>
      <c r="E22" s="16">
        <f>SUM(E17:E21)</f>
        <v>0</v>
      </c>
      <c r="F22" s="16">
        <f>SUM(F17:F21)</f>
        <v>0</v>
      </c>
      <c r="G22" s="16">
        <f t="shared" si="0"/>
        <v>0</v>
      </c>
      <c r="H22" s="16">
        <f t="shared" si="1"/>
        <v>0</v>
      </c>
      <c r="I22" s="16"/>
      <c r="J22" s="16"/>
    </row>
    <row r="23" spans="1:10" ht="15.75">
      <c r="A23" s="17" t="s">
        <v>42</v>
      </c>
      <c r="B23" s="18" t="s">
        <v>204</v>
      </c>
      <c r="C23" s="16"/>
      <c r="D23" s="16"/>
      <c r="E23" s="16"/>
      <c r="F23" s="16"/>
      <c r="G23" s="16">
        <f t="shared" si="0"/>
        <v>0</v>
      </c>
      <c r="H23" s="16">
        <f t="shared" si="1"/>
        <v>0</v>
      </c>
      <c r="I23" s="16"/>
      <c r="J23" s="16"/>
    </row>
    <row r="24" spans="1:10" ht="15.75">
      <c r="A24" s="17" t="s">
        <v>44</v>
      </c>
      <c r="B24" s="18" t="s">
        <v>205</v>
      </c>
      <c r="C24" s="16"/>
      <c r="D24" s="16"/>
      <c r="E24" s="16"/>
      <c r="F24" s="16"/>
      <c r="G24" s="16">
        <f t="shared" si="0"/>
        <v>0</v>
      </c>
      <c r="H24" s="16">
        <f t="shared" si="1"/>
        <v>0</v>
      </c>
      <c r="I24" s="16"/>
      <c r="J24" s="16"/>
    </row>
    <row r="25" spans="1:10" ht="15.75">
      <c r="A25" s="19" t="s">
        <v>46</v>
      </c>
      <c r="B25" s="20" t="s">
        <v>284</v>
      </c>
      <c r="C25" s="16">
        <f>C23+C24</f>
        <v>0</v>
      </c>
      <c r="D25" s="16">
        <f>D23+D24</f>
        <v>0</v>
      </c>
      <c r="E25" s="16">
        <f>E23+E24</f>
        <v>0</v>
      </c>
      <c r="F25" s="16">
        <f>F23+F24</f>
        <v>0</v>
      </c>
      <c r="G25" s="16">
        <f t="shared" si="0"/>
        <v>0</v>
      </c>
      <c r="H25" s="16">
        <f t="shared" si="1"/>
        <v>0</v>
      </c>
      <c r="I25" s="16"/>
      <c r="J25" s="16"/>
    </row>
    <row r="26" spans="1:10" ht="15.75">
      <c r="A26" s="17" t="s">
        <v>48</v>
      </c>
      <c r="B26" s="18" t="s">
        <v>207</v>
      </c>
      <c r="C26" s="16"/>
      <c r="D26" s="16"/>
      <c r="E26" s="16"/>
      <c r="F26" s="16"/>
      <c r="G26" s="16">
        <f t="shared" si="0"/>
        <v>0</v>
      </c>
      <c r="H26" s="16">
        <f t="shared" si="1"/>
        <v>0</v>
      </c>
      <c r="I26" s="16"/>
      <c r="J26" s="16"/>
    </row>
    <row r="27" spans="1:10" ht="15.75">
      <c r="A27" s="17" t="s">
        <v>50</v>
      </c>
      <c r="B27" s="18" t="s">
        <v>208</v>
      </c>
      <c r="C27" s="16"/>
      <c r="D27" s="16"/>
      <c r="E27" s="16"/>
      <c r="F27" s="16"/>
      <c r="G27" s="16">
        <f t="shared" si="0"/>
        <v>0</v>
      </c>
      <c r="H27" s="16">
        <f t="shared" si="1"/>
        <v>0</v>
      </c>
      <c r="I27" s="16"/>
      <c r="J27" s="16"/>
    </row>
    <row r="28" spans="1:10" ht="15.75">
      <c r="A28" s="17" t="s">
        <v>52</v>
      </c>
      <c r="B28" s="18" t="s">
        <v>209</v>
      </c>
      <c r="C28" s="16"/>
      <c r="D28" s="16"/>
      <c r="E28" s="16"/>
      <c r="F28" s="16"/>
      <c r="G28" s="16">
        <f t="shared" si="0"/>
        <v>0</v>
      </c>
      <c r="H28" s="16">
        <f t="shared" si="1"/>
        <v>0</v>
      </c>
      <c r="I28" s="16"/>
      <c r="J28" s="16"/>
    </row>
    <row r="29" spans="1:10" ht="15.75">
      <c r="A29" s="17" t="s">
        <v>54</v>
      </c>
      <c r="B29" s="18" t="s">
        <v>210</v>
      </c>
      <c r="C29" s="16"/>
      <c r="D29" s="16"/>
      <c r="E29" s="16"/>
      <c r="F29" s="16"/>
      <c r="G29" s="16">
        <f t="shared" si="0"/>
        <v>0</v>
      </c>
      <c r="H29" s="16">
        <f t="shared" si="1"/>
        <v>0</v>
      </c>
      <c r="I29" s="16"/>
      <c r="J29" s="16"/>
    </row>
    <row r="30" spans="1:10" ht="15.75">
      <c r="A30" s="17" t="s">
        <v>56</v>
      </c>
      <c r="B30" s="18" t="s">
        <v>211</v>
      </c>
      <c r="C30" s="16"/>
      <c r="D30" s="16"/>
      <c r="E30" s="16"/>
      <c r="F30" s="16"/>
      <c r="G30" s="16">
        <f t="shared" si="0"/>
        <v>0</v>
      </c>
      <c r="H30" s="16">
        <f t="shared" si="1"/>
        <v>0</v>
      </c>
      <c r="I30" s="16"/>
      <c r="J30" s="16"/>
    </row>
    <row r="31" spans="1:10" ht="15.75">
      <c r="A31" s="17" t="s">
        <v>58</v>
      </c>
      <c r="B31" s="18" t="s">
        <v>212</v>
      </c>
      <c r="C31" s="16"/>
      <c r="D31" s="16"/>
      <c r="E31" s="16"/>
      <c r="F31" s="16"/>
      <c r="G31" s="16">
        <f t="shared" si="0"/>
        <v>0</v>
      </c>
      <c r="H31" s="16">
        <f t="shared" si="1"/>
        <v>0</v>
      </c>
      <c r="I31" s="16"/>
      <c r="J31" s="16"/>
    </row>
    <row r="32" spans="1:10" ht="15.75">
      <c r="A32" s="17" t="s">
        <v>60</v>
      </c>
      <c r="B32" s="18" t="s">
        <v>213</v>
      </c>
      <c r="C32" s="16"/>
      <c r="D32" s="16"/>
      <c r="E32" s="16"/>
      <c r="F32" s="16"/>
      <c r="G32" s="16">
        <f t="shared" si="0"/>
        <v>0</v>
      </c>
      <c r="H32" s="16">
        <f t="shared" si="1"/>
        <v>0</v>
      </c>
      <c r="I32" s="16"/>
      <c r="J32" s="16"/>
    </row>
    <row r="33" spans="1:10" ht="15.75">
      <c r="A33" s="17" t="s">
        <v>62</v>
      </c>
      <c r="B33" s="18" t="s">
        <v>214</v>
      </c>
      <c r="C33" s="16"/>
      <c r="D33" s="16"/>
      <c r="E33" s="16"/>
      <c r="F33" s="16"/>
      <c r="G33" s="16">
        <f t="shared" si="0"/>
        <v>0</v>
      </c>
      <c r="H33" s="16">
        <f t="shared" si="1"/>
        <v>0</v>
      </c>
      <c r="I33" s="16"/>
      <c r="J33" s="16"/>
    </row>
    <row r="34" spans="1:10" ht="15.75">
      <c r="A34" s="19" t="s">
        <v>64</v>
      </c>
      <c r="B34" s="20" t="s">
        <v>285</v>
      </c>
      <c r="C34" s="16">
        <f>SUM(C29:C33)</f>
        <v>0</v>
      </c>
      <c r="D34" s="16">
        <f>SUM(D29:D33)</f>
        <v>0</v>
      </c>
      <c r="E34" s="16">
        <f>SUM(E29:E33)</f>
        <v>0</v>
      </c>
      <c r="F34" s="16">
        <f>SUM(F29:F33)</f>
        <v>0</v>
      </c>
      <c r="G34" s="16">
        <f t="shared" si="0"/>
        <v>0</v>
      </c>
      <c r="H34" s="16">
        <f t="shared" si="1"/>
        <v>0</v>
      </c>
      <c r="I34" s="16"/>
      <c r="J34" s="16"/>
    </row>
    <row r="35" spans="1:10" ht="15.75">
      <c r="A35" s="17" t="s">
        <v>66</v>
      </c>
      <c r="B35" s="18" t="s">
        <v>216</v>
      </c>
      <c r="C35" s="16"/>
      <c r="D35" s="16"/>
      <c r="E35" s="16"/>
      <c r="F35" s="16"/>
      <c r="G35" s="16">
        <f t="shared" si="0"/>
        <v>0</v>
      </c>
      <c r="H35" s="16">
        <f t="shared" si="1"/>
        <v>0</v>
      </c>
      <c r="I35" s="16"/>
      <c r="J35" s="16"/>
    </row>
    <row r="36" spans="1:10" ht="15.75">
      <c r="A36" s="19" t="s">
        <v>68</v>
      </c>
      <c r="B36" s="20" t="s">
        <v>286</v>
      </c>
      <c r="C36" s="16">
        <f>C25+C26+C27+C28+C34+C35</f>
        <v>0</v>
      </c>
      <c r="D36" s="16">
        <f>D25+D26+D27+D28+D34+D35</f>
        <v>0</v>
      </c>
      <c r="E36" s="16">
        <f>E25+E26+E27+E28+E34+E35</f>
        <v>0</v>
      </c>
      <c r="F36" s="16">
        <f>F25+F26+F27+F28+F34+F35</f>
        <v>0</v>
      </c>
      <c r="G36" s="16">
        <f t="shared" si="0"/>
        <v>0</v>
      </c>
      <c r="H36" s="16">
        <f t="shared" si="1"/>
        <v>0</v>
      </c>
      <c r="I36" s="16"/>
      <c r="J36" s="16"/>
    </row>
    <row r="37" spans="1:10" ht="15.75">
      <c r="A37" s="17" t="s">
        <v>70</v>
      </c>
      <c r="B37" s="18" t="s">
        <v>218</v>
      </c>
      <c r="C37" s="16"/>
      <c r="D37" s="16"/>
      <c r="E37" s="16"/>
      <c r="F37" s="16"/>
      <c r="G37" s="16">
        <f t="shared" si="0"/>
        <v>0</v>
      </c>
      <c r="H37" s="16">
        <f t="shared" si="1"/>
        <v>0</v>
      </c>
      <c r="I37" s="16"/>
      <c r="J37" s="16"/>
    </row>
    <row r="38" spans="1:10" ht="15.75">
      <c r="A38" s="17" t="s">
        <v>72</v>
      </c>
      <c r="B38" s="18" t="s">
        <v>219</v>
      </c>
      <c r="C38" s="16"/>
      <c r="D38" s="16"/>
      <c r="E38" s="16">
        <v>649</v>
      </c>
      <c r="F38" s="16">
        <v>2667</v>
      </c>
      <c r="G38" s="16"/>
      <c r="H38" s="16">
        <f>SUM(C38,D38,E38,F38,G38)</f>
        <v>3316</v>
      </c>
      <c r="I38" s="16">
        <f>SUM(H38)</f>
        <v>3316</v>
      </c>
      <c r="J38" s="16"/>
    </row>
    <row r="39" spans="1:10" ht="15.75">
      <c r="A39" s="17" t="s">
        <v>74</v>
      </c>
      <c r="B39" s="18" t="s">
        <v>220</v>
      </c>
      <c r="C39" s="16"/>
      <c r="D39" s="16"/>
      <c r="E39" s="16"/>
      <c r="F39" s="16"/>
      <c r="G39" s="16">
        <f t="shared" si="0"/>
        <v>0</v>
      </c>
      <c r="H39" s="16">
        <f t="shared" si="1"/>
        <v>0</v>
      </c>
      <c r="I39" s="16"/>
      <c r="J39" s="16"/>
    </row>
    <row r="40" spans="1:10" ht="15.75">
      <c r="A40" s="17" t="s">
        <v>76</v>
      </c>
      <c r="B40" s="18" t="s">
        <v>221</v>
      </c>
      <c r="C40" s="16"/>
      <c r="D40" s="16"/>
      <c r="E40" s="16"/>
      <c r="F40" s="16"/>
      <c r="G40" s="16">
        <f t="shared" si="0"/>
        <v>0</v>
      </c>
      <c r="H40" s="16">
        <f t="shared" si="1"/>
        <v>0</v>
      </c>
      <c r="I40" s="16"/>
      <c r="J40" s="16"/>
    </row>
    <row r="41" spans="1:10" ht="15.75">
      <c r="A41" s="17" t="s">
        <v>78</v>
      </c>
      <c r="B41" s="18" t="s">
        <v>222</v>
      </c>
      <c r="C41" s="16">
        <v>1074</v>
      </c>
      <c r="D41" s="16">
        <v>1838</v>
      </c>
      <c r="E41" s="16"/>
      <c r="F41" s="16"/>
      <c r="G41" s="16"/>
      <c r="H41" s="16">
        <f>SUM(C41,D41,E41,F41,G41)</f>
        <v>2912</v>
      </c>
      <c r="I41" s="16">
        <f>SUM(H41)</f>
        <v>2912</v>
      </c>
      <c r="J41" s="16"/>
    </row>
    <row r="42" spans="1:10" ht="15.75">
      <c r="A42" s="17" t="s">
        <v>80</v>
      </c>
      <c r="B42" s="18" t="s">
        <v>223</v>
      </c>
      <c r="C42" s="16">
        <v>290</v>
      </c>
      <c r="D42" s="16">
        <v>496</v>
      </c>
      <c r="E42" s="16">
        <v>175</v>
      </c>
      <c r="F42" s="16">
        <v>720</v>
      </c>
      <c r="G42" s="16"/>
      <c r="H42" s="16">
        <f>SUM(C42,D42,E42,F42,G42)</f>
        <v>1681</v>
      </c>
      <c r="I42" s="16">
        <f>SUM(H42)</f>
        <v>1681</v>
      </c>
      <c r="J42" s="16"/>
    </row>
    <row r="43" spans="1:10" ht="15.75">
      <c r="A43" s="17" t="s">
        <v>82</v>
      </c>
      <c r="B43" s="18" t="s">
        <v>224</v>
      </c>
      <c r="C43" s="16"/>
      <c r="D43" s="16"/>
      <c r="E43" s="16"/>
      <c r="F43" s="16"/>
      <c r="G43" s="16">
        <f t="shared" si="0"/>
        <v>0</v>
      </c>
      <c r="H43" s="16">
        <f t="shared" si="1"/>
        <v>0</v>
      </c>
      <c r="I43" s="16"/>
      <c r="J43" s="16"/>
    </row>
    <row r="44" spans="1:10" ht="15.75">
      <c r="A44" s="17" t="s">
        <v>84</v>
      </c>
      <c r="B44" s="18" t="s">
        <v>225</v>
      </c>
      <c r="C44" s="16"/>
      <c r="D44" s="16"/>
      <c r="E44" s="16"/>
      <c r="F44" s="16"/>
      <c r="G44" s="16">
        <f t="shared" si="0"/>
        <v>0</v>
      </c>
      <c r="H44" s="16">
        <f t="shared" si="1"/>
        <v>0</v>
      </c>
      <c r="I44" s="16"/>
      <c r="J44" s="16"/>
    </row>
    <row r="45" spans="1:10" ht="15.75">
      <c r="A45" s="17" t="s">
        <v>86</v>
      </c>
      <c r="B45" s="18" t="s">
        <v>226</v>
      </c>
      <c r="C45" s="16"/>
      <c r="D45" s="16"/>
      <c r="E45" s="16"/>
      <c r="F45" s="16"/>
      <c r="G45" s="16">
        <f t="shared" si="0"/>
        <v>0</v>
      </c>
      <c r="H45" s="16">
        <f t="shared" si="1"/>
        <v>0</v>
      </c>
      <c r="I45" s="16"/>
      <c r="J45" s="16"/>
    </row>
    <row r="46" spans="1:10" ht="15.75">
      <c r="A46" s="17" t="s">
        <v>88</v>
      </c>
      <c r="B46" s="18" t="s">
        <v>227</v>
      </c>
      <c r="C46" s="16"/>
      <c r="D46" s="16"/>
      <c r="E46" s="16"/>
      <c r="F46" s="16"/>
      <c r="G46" s="16">
        <f t="shared" si="0"/>
        <v>0</v>
      </c>
      <c r="H46" s="16">
        <f t="shared" si="1"/>
        <v>0</v>
      </c>
      <c r="I46" s="16"/>
      <c r="J46" s="16"/>
    </row>
    <row r="47" spans="1:10" ht="15.75">
      <c r="A47" s="19" t="s">
        <v>90</v>
      </c>
      <c r="B47" s="20" t="s">
        <v>287</v>
      </c>
      <c r="C47" s="23">
        <f>SUM(C37:C46)</f>
        <v>1364</v>
      </c>
      <c r="D47" s="23">
        <f>SUM(D37:D46)</f>
        <v>2334</v>
      </c>
      <c r="E47" s="23">
        <f>SUM(E37:E46)</f>
        <v>824</v>
      </c>
      <c r="F47" s="23">
        <f>SUM(F37:F46)</f>
        <v>3387</v>
      </c>
      <c r="G47" s="23"/>
      <c r="H47" s="23">
        <f>SUM(C47,D47,E47,F47,G47)</f>
        <v>7909</v>
      </c>
      <c r="I47" s="23">
        <f>SUM(H47)</f>
        <v>7909</v>
      </c>
      <c r="J47" s="16"/>
    </row>
    <row r="48" spans="1:10" ht="15.75">
      <c r="A48" s="17" t="s">
        <v>92</v>
      </c>
      <c r="B48" s="18" t="s">
        <v>229</v>
      </c>
      <c r="C48" s="16"/>
      <c r="D48" s="16"/>
      <c r="E48" s="16"/>
      <c r="F48" s="16"/>
      <c r="G48" s="16">
        <f t="shared" si="0"/>
        <v>0</v>
      </c>
      <c r="H48" s="16">
        <f t="shared" si="1"/>
        <v>0</v>
      </c>
      <c r="I48" s="16"/>
      <c r="J48" s="16"/>
    </row>
    <row r="49" spans="1:10" ht="15.75">
      <c r="A49" s="17" t="s">
        <v>94</v>
      </c>
      <c r="B49" s="18" t="s">
        <v>230</v>
      </c>
      <c r="C49" s="16"/>
      <c r="D49" s="16"/>
      <c r="E49" s="16"/>
      <c r="F49" s="16"/>
      <c r="G49" s="16">
        <f t="shared" si="0"/>
        <v>0</v>
      </c>
      <c r="H49" s="16">
        <f t="shared" si="1"/>
        <v>0</v>
      </c>
      <c r="I49" s="16"/>
      <c r="J49" s="16"/>
    </row>
    <row r="50" spans="1:10" ht="15.75">
      <c r="A50" s="17" t="s">
        <v>96</v>
      </c>
      <c r="B50" s="18" t="s">
        <v>231</v>
      </c>
      <c r="C50" s="16"/>
      <c r="D50" s="16"/>
      <c r="E50" s="16"/>
      <c r="F50" s="16"/>
      <c r="G50" s="16">
        <f t="shared" si="0"/>
        <v>0</v>
      </c>
      <c r="H50" s="16">
        <f t="shared" si="1"/>
        <v>0</v>
      </c>
      <c r="I50" s="16"/>
      <c r="J50" s="16"/>
    </row>
    <row r="51" spans="1:10" ht="15.75">
      <c r="A51" s="17" t="s">
        <v>98</v>
      </c>
      <c r="B51" s="18" t="s">
        <v>232</v>
      </c>
      <c r="C51" s="16"/>
      <c r="D51" s="16"/>
      <c r="E51" s="16"/>
      <c r="F51" s="16"/>
      <c r="G51" s="16">
        <f t="shared" si="0"/>
        <v>0</v>
      </c>
      <c r="H51" s="16">
        <f t="shared" si="1"/>
        <v>0</v>
      </c>
      <c r="I51" s="16"/>
      <c r="J51" s="16"/>
    </row>
    <row r="52" spans="1:10" ht="15.75">
      <c r="A52" s="17" t="s">
        <v>100</v>
      </c>
      <c r="B52" s="18" t="s">
        <v>233</v>
      </c>
      <c r="C52" s="16"/>
      <c r="D52" s="16"/>
      <c r="E52" s="16"/>
      <c r="F52" s="16"/>
      <c r="G52" s="16">
        <f t="shared" si="0"/>
        <v>0</v>
      </c>
      <c r="H52" s="16">
        <f t="shared" si="1"/>
        <v>0</v>
      </c>
      <c r="I52" s="16"/>
      <c r="J52" s="16"/>
    </row>
    <row r="53" spans="1:10" ht="15.75">
      <c r="A53" s="19" t="s">
        <v>102</v>
      </c>
      <c r="B53" s="20" t="s">
        <v>288</v>
      </c>
      <c r="C53" s="16">
        <f>SUM(C48:C52)</f>
        <v>0</v>
      </c>
      <c r="D53" s="16">
        <f>SUM(D48:D52)</f>
        <v>0</v>
      </c>
      <c r="E53" s="16">
        <f>SUM(E48:E52)</f>
        <v>0</v>
      </c>
      <c r="F53" s="16">
        <f>SUM(F48:F52)</f>
        <v>0</v>
      </c>
      <c r="G53" s="16">
        <f t="shared" si="0"/>
        <v>0</v>
      </c>
      <c r="H53" s="16">
        <f t="shared" si="1"/>
        <v>0</v>
      </c>
      <c r="I53" s="16"/>
      <c r="J53" s="16"/>
    </row>
    <row r="54" spans="1:10" ht="31.5">
      <c r="A54" s="17" t="s">
        <v>104</v>
      </c>
      <c r="B54" s="18" t="s">
        <v>235</v>
      </c>
      <c r="C54" s="16"/>
      <c r="D54" s="16"/>
      <c r="E54" s="16"/>
      <c r="F54" s="16"/>
      <c r="G54" s="16">
        <f t="shared" si="0"/>
        <v>0</v>
      </c>
      <c r="H54" s="16">
        <f t="shared" si="1"/>
        <v>0</v>
      </c>
      <c r="I54" s="16"/>
      <c r="J54" s="16"/>
    </row>
    <row r="55" spans="1:10" ht="31.5">
      <c r="A55" s="17" t="s">
        <v>106</v>
      </c>
      <c r="B55" s="18" t="s">
        <v>236</v>
      </c>
      <c r="C55" s="16"/>
      <c r="D55" s="16"/>
      <c r="E55" s="16"/>
      <c r="F55" s="16"/>
      <c r="G55" s="16">
        <f t="shared" si="0"/>
        <v>0</v>
      </c>
      <c r="H55" s="16">
        <f t="shared" si="1"/>
        <v>0</v>
      </c>
      <c r="I55" s="16"/>
      <c r="J55" s="16"/>
    </row>
    <row r="56" spans="1:10" ht="15.75">
      <c r="A56" s="17" t="s">
        <v>108</v>
      </c>
      <c r="B56" s="18" t="s">
        <v>237</v>
      </c>
      <c r="C56" s="16"/>
      <c r="D56" s="16"/>
      <c r="E56" s="16"/>
      <c r="F56" s="16"/>
      <c r="G56" s="16">
        <f t="shared" si="0"/>
        <v>0</v>
      </c>
      <c r="H56" s="16">
        <f t="shared" si="1"/>
        <v>0</v>
      </c>
      <c r="I56" s="16"/>
      <c r="J56" s="16"/>
    </row>
    <row r="57" spans="1:10" ht="15.75">
      <c r="A57" s="19" t="s">
        <v>110</v>
      </c>
      <c r="B57" s="20" t="s">
        <v>289</v>
      </c>
      <c r="C57" s="16">
        <f>C54+C55+C56</f>
        <v>0</v>
      </c>
      <c r="D57" s="16">
        <f>D54+D55+D56</f>
        <v>0</v>
      </c>
      <c r="E57" s="16">
        <f>E54+E55+E56</f>
        <v>0</v>
      </c>
      <c r="F57" s="16">
        <f>F54+F55+F56</f>
        <v>0</v>
      </c>
      <c r="G57" s="16">
        <f t="shared" si="0"/>
        <v>0</v>
      </c>
      <c r="H57" s="16">
        <f t="shared" si="1"/>
        <v>0</v>
      </c>
      <c r="I57" s="16"/>
      <c r="J57" s="16"/>
    </row>
    <row r="58" spans="1:10" ht="31.5">
      <c r="A58" s="17" t="s">
        <v>112</v>
      </c>
      <c r="B58" s="18" t="s">
        <v>239</v>
      </c>
      <c r="C58" s="16"/>
      <c r="D58" s="16"/>
      <c r="E58" s="16"/>
      <c r="F58" s="16"/>
      <c r="G58" s="16">
        <f t="shared" si="0"/>
        <v>0</v>
      </c>
      <c r="H58" s="16">
        <f t="shared" si="1"/>
        <v>0</v>
      </c>
      <c r="I58" s="16"/>
      <c r="J58" s="16"/>
    </row>
    <row r="59" spans="1:10" ht="31.5">
      <c r="A59" s="17" t="s">
        <v>114</v>
      </c>
      <c r="B59" s="18" t="s">
        <v>240</v>
      </c>
      <c r="C59" s="16"/>
      <c r="D59" s="16"/>
      <c r="E59" s="16"/>
      <c r="F59" s="16"/>
      <c r="G59" s="16">
        <f t="shared" si="0"/>
        <v>0</v>
      </c>
      <c r="H59" s="16">
        <f t="shared" si="1"/>
        <v>0</v>
      </c>
      <c r="I59" s="16"/>
      <c r="J59" s="16"/>
    </row>
    <row r="60" spans="1:10" ht="15.75">
      <c r="A60" s="17" t="s">
        <v>116</v>
      </c>
      <c r="B60" s="18" t="s">
        <v>241</v>
      </c>
      <c r="C60" s="16"/>
      <c r="D60" s="16"/>
      <c r="E60" s="16"/>
      <c r="F60" s="16"/>
      <c r="G60" s="16">
        <f t="shared" si="0"/>
        <v>0</v>
      </c>
      <c r="H60" s="16">
        <f t="shared" si="1"/>
        <v>0</v>
      </c>
      <c r="I60" s="16"/>
      <c r="J60" s="16"/>
    </row>
    <row r="61" spans="1:10" ht="15.75">
      <c r="A61" s="19" t="s">
        <v>118</v>
      </c>
      <c r="B61" s="20" t="s">
        <v>290</v>
      </c>
      <c r="C61" s="16">
        <f>C58+C59+C60</f>
        <v>0</v>
      </c>
      <c r="D61" s="16">
        <f>D58+D59+D60</f>
        <v>0</v>
      </c>
      <c r="E61" s="16">
        <f>E58+E59+E60</f>
        <v>0</v>
      </c>
      <c r="F61" s="16">
        <f>F58+F59+F60</f>
        <v>0</v>
      </c>
      <c r="G61" s="16">
        <f t="shared" si="0"/>
        <v>0</v>
      </c>
      <c r="H61" s="16">
        <f t="shared" si="1"/>
        <v>0</v>
      </c>
      <c r="I61" s="16"/>
      <c r="J61" s="16"/>
    </row>
    <row r="62" spans="1:10" ht="15.75">
      <c r="A62" s="19" t="s">
        <v>120</v>
      </c>
      <c r="B62" s="20" t="s">
        <v>291</v>
      </c>
      <c r="C62" s="23">
        <f>C16+C22+C36+C47+C53+C57+C61</f>
        <v>1364</v>
      </c>
      <c r="D62" s="23">
        <f>D16+D22+D36+D47+D53+D57+D61</f>
        <v>2334</v>
      </c>
      <c r="E62" s="23">
        <f>E16+E22+E36+E47+E53+E57+E61</f>
        <v>824</v>
      </c>
      <c r="F62" s="23">
        <f>F16+F22+F36+F47+F53+F57+F61</f>
        <v>3387</v>
      </c>
      <c r="G62" s="23"/>
      <c r="H62" s="23">
        <f>SUM(C62,D62,E62,F62,G62)</f>
        <v>7909</v>
      </c>
      <c r="I62" s="23">
        <f>SUM(H62)</f>
        <v>7909</v>
      </c>
      <c r="J62" s="16"/>
    </row>
    <row r="63" spans="1:10" ht="15.75">
      <c r="A63" s="17" t="s">
        <v>1</v>
      </c>
      <c r="B63" s="18" t="s">
        <v>244</v>
      </c>
      <c r="C63" s="16"/>
      <c r="D63" s="16"/>
      <c r="E63" s="16"/>
      <c r="F63" s="16"/>
      <c r="G63" s="16">
        <f t="shared" si="0"/>
        <v>0</v>
      </c>
      <c r="H63" s="16">
        <f t="shared" si="1"/>
        <v>0</v>
      </c>
      <c r="I63" s="16"/>
      <c r="J63" s="16"/>
    </row>
    <row r="64" spans="1:10" ht="15.75">
      <c r="A64" s="17" t="s">
        <v>2</v>
      </c>
      <c r="B64" s="18" t="s">
        <v>245</v>
      </c>
      <c r="C64" s="16"/>
      <c r="D64" s="16"/>
      <c r="E64" s="16"/>
      <c r="F64" s="16"/>
      <c r="G64" s="16">
        <f t="shared" si="0"/>
        <v>0</v>
      </c>
      <c r="H64" s="16">
        <f t="shared" si="1"/>
        <v>0</v>
      </c>
      <c r="I64" s="16"/>
      <c r="J64" s="16"/>
    </row>
    <row r="65" spans="1:10" ht="15.75">
      <c r="A65" s="17" t="s">
        <v>3</v>
      </c>
      <c r="B65" s="18" t="s">
        <v>246</v>
      </c>
      <c r="C65" s="16"/>
      <c r="D65" s="16"/>
      <c r="E65" s="16"/>
      <c r="F65" s="16"/>
      <c r="G65" s="16">
        <f t="shared" si="0"/>
        <v>0</v>
      </c>
      <c r="H65" s="16">
        <f t="shared" si="1"/>
        <v>0</v>
      </c>
      <c r="I65" s="16"/>
      <c r="J65" s="16"/>
    </row>
    <row r="66" spans="1:10" ht="15.75">
      <c r="A66" s="19" t="s">
        <v>4</v>
      </c>
      <c r="B66" s="20" t="s">
        <v>292</v>
      </c>
      <c r="C66" s="16">
        <f>C63+C64+C65</f>
        <v>0</v>
      </c>
      <c r="D66" s="16">
        <f>D63+D64+D65</f>
        <v>0</v>
      </c>
      <c r="E66" s="16">
        <f>E63+E64+E65</f>
        <v>0</v>
      </c>
      <c r="F66" s="16">
        <f>F63+F64+F65</f>
        <v>0</v>
      </c>
      <c r="G66" s="16">
        <f t="shared" si="0"/>
        <v>0</v>
      </c>
      <c r="H66" s="16">
        <f t="shared" si="1"/>
        <v>0</v>
      </c>
      <c r="I66" s="16"/>
      <c r="J66" s="16"/>
    </row>
    <row r="67" spans="1:10" ht="15.75">
      <c r="A67" s="17" t="s">
        <v>15</v>
      </c>
      <c r="B67" s="18" t="s">
        <v>247</v>
      </c>
      <c r="C67" s="16"/>
      <c r="D67" s="16"/>
      <c r="E67" s="16"/>
      <c r="F67" s="16"/>
      <c r="G67" s="16">
        <f t="shared" si="0"/>
        <v>0</v>
      </c>
      <c r="H67" s="16">
        <f t="shared" si="1"/>
        <v>0</v>
      </c>
      <c r="I67" s="16"/>
      <c r="J67" s="16"/>
    </row>
    <row r="68" spans="1:10" ht="15.75">
      <c r="A68" s="17" t="s">
        <v>17</v>
      </c>
      <c r="B68" s="18" t="s">
        <v>248</v>
      </c>
      <c r="C68" s="16"/>
      <c r="D68" s="16"/>
      <c r="E68" s="16"/>
      <c r="F68" s="16"/>
      <c r="G68" s="16">
        <f t="shared" si="0"/>
        <v>0</v>
      </c>
      <c r="H68" s="16">
        <f t="shared" si="1"/>
        <v>0</v>
      </c>
      <c r="I68" s="16"/>
      <c r="J68" s="16"/>
    </row>
    <row r="69" spans="1:10" ht="15.75">
      <c r="A69" s="17" t="s">
        <v>19</v>
      </c>
      <c r="B69" s="18" t="s">
        <v>249</v>
      </c>
      <c r="C69" s="16"/>
      <c r="D69" s="16"/>
      <c r="E69" s="16"/>
      <c r="F69" s="16"/>
      <c r="G69" s="16">
        <f aca="true" t="shared" si="2" ref="G69:G86">SUM(C69:F69)</f>
        <v>0</v>
      </c>
      <c r="H69" s="16">
        <f aca="true" t="shared" si="3" ref="H69:H86">F69</f>
        <v>0</v>
      </c>
      <c r="I69" s="16"/>
      <c r="J69" s="16"/>
    </row>
    <row r="70" spans="1:10" ht="15.75">
      <c r="A70" s="17" t="s">
        <v>5</v>
      </c>
      <c r="B70" s="18" t="s">
        <v>250</v>
      </c>
      <c r="C70" s="16"/>
      <c r="D70" s="16"/>
      <c r="E70" s="16"/>
      <c r="F70" s="16"/>
      <c r="G70" s="16">
        <f t="shared" si="2"/>
        <v>0</v>
      </c>
      <c r="H70" s="16">
        <f t="shared" si="3"/>
        <v>0</v>
      </c>
      <c r="I70" s="16"/>
      <c r="J70" s="16"/>
    </row>
    <row r="71" spans="1:10" ht="15.75">
      <c r="A71" s="19" t="s">
        <v>6</v>
      </c>
      <c r="B71" s="20" t="s">
        <v>293</v>
      </c>
      <c r="C71" s="16">
        <f>C67+C68+C69+C70</f>
        <v>0</v>
      </c>
      <c r="D71" s="16">
        <f>D67+D68+D69+D70</f>
        <v>0</v>
      </c>
      <c r="E71" s="16">
        <f>E67+E68+E69+E70</f>
        <v>0</v>
      </c>
      <c r="F71" s="16">
        <f>F67+F68+F69+F70</f>
        <v>0</v>
      </c>
      <c r="G71" s="16">
        <f t="shared" si="2"/>
        <v>0</v>
      </c>
      <c r="H71" s="16">
        <f t="shared" si="3"/>
        <v>0</v>
      </c>
      <c r="I71" s="16"/>
      <c r="J71" s="16"/>
    </row>
    <row r="72" spans="1:10" ht="15.75">
      <c r="A72" s="17" t="s">
        <v>23</v>
      </c>
      <c r="B72" s="18" t="s">
        <v>251</v>
      </c>
      <c r="C72" s="16"/>
      <c r="D72" s="16"/>
      <c r="E72" s="16"/>
      <c r="F72" s="16"/>
      <c r="G72" s="16">
        <f t="shared" si="2"/>
        <v>0</v>
      </c>
      <c r="H72" s="16">
        <f t="shared" si="3"/>
        <v>0</v>
      </c>
      <c r="I72" s="16"/>
      <c r="J72" s="16"/>
    </row>
    <row r="73" spans="1:10" ht="15.75">
      <c r="A73" s="17" t="s">
        <v>25</v>
      </c>
      <c r="B73" s="18" t="s">
        <v>252</v>
      </c>
      <c r="C73" s="16"/>
      <c r="D73" s="16"/>
      <c r="E73" s="16"/>
      <c r="F73" s="16"/>
      <c r="G73" s="16">
        <f t="shared" si="2"/>
        <v>0</v>
      </c>
      <c r="H73" s="16">
        <f t="shared" si="3"/>
        <v>0</v>
      </c>
      <c r="I73" s="16"/>
      <c r="J73" s="16"/>
    </row>
    <row r="74" spans="1:10" ht="15.75">
      <c r="A74" s="19" t="s">
        <v>27</v>
      </c>
      <c r="B74" s="20" t="s">
        <v>294</v>
      </c>
      <c r="C74" s="16">
        <f>C72+C73</f>
        <v>0</v>
      </c>
      <c r="D74" s="16">
        <f>D72+D73</f>
        <v>0</v>
      </c>
      <c r="E74" s="16">
        <f>E72+E73</f>
        <v>0</v>
      </c>
      <c r="F74" s="16">
        <f>F72+F73</f>
        <v>0</v>
      </c>
      <c r="G74" s="16">
        <f t="shared" si="2"/>
        <v>0</v>
      </c>
      <c r="H74" s="16">
        <f t="shared" si="3"/>
        <v>0</v>
      </c>
      <c r="I74" s="16"/>
      <c r="J74" s="16"/>
    </row>
    <row r="75" spans="1:10" ht="15.75">
      <c r="A75" s="17" t="s">
        <v>29</v>
      </c>
      <c r="B75" s="18" t="s">
        <v>253</v>
      </c>
      <c r="C75" s="16"/>
      <c r="D75" s="16"/>
      <c r="E75" s="16"/>
      <c r="F75" s="16"/>
      <c r="G75" s="16">
        <f t="shared" si="2"/>
        <v>0</v>
      </c>
      <c r="H75" s="16">
        <f t="shared" si="3"/>
        <v>0</v>
      </c>
      <c r="I75" s="16"/>
      <c r="J75" s="16"/>
    </row>
    <row r="76" spans="1:10" ht="15.75">
      <c r="A76" s="17" t="s">
        <v>31</v>
      </c>
      <c r="B76" s="18" t="s">
        <v>254</v>
      </c>
      <c r="C76" s="16"/>
      <c r="D76" s="16"/>
      <c r="E76" s="16"/>
      <c r="F76" s="16"/>
      <c r="G76" s="16">
        <f t="shared" si="2"/>
        <v>0</v>
      </c>
      <c r="H76" s="16">
        <f t="shared" si="3"/>
        <v>0</v>
      </c>
      <c r="I76" s="16"/>
      <c r="J76" s="16"/>
    </row>
    <row r="77" spans="1:10" ht="15.75">
      <c r="A77" s="17" t="s">
        <v>33</v>
      </c>
      <c r="B77" s="18" t="s">
        <v>255</v>
      </c>
      <c r="C77" s="16"/>
      <c r="D77" s="16"/>
      <c r="E77" s="16"/>
      <c r="F77" s="16"/>
      <c r="G77" s="16">
        <v>49486</v>
      </c>
      <c r="H77" s="16">
        <f>SUM(C77,D77,E77,F77,G77)</f>
        <v>49486</v>
      </c>
      <c r="I77" s="16">
        <f>SUM(H77)</f>
        <v>49486</v>
      </c>
      <c r="J77" s="16"/>
    </row>
    <row r="78" spans="1:10" ht="15.75">
      <c r="A78" s="17" t="s">
        <v>35</v>
      </c>
      <c r="B78" s="18" t="s">
        <v>256</v>
      </c>
      <c r="C78" s="16"/>
      <c r="D78" s="16"/>
      <c r="E78" s="16"/>
      <c r="F78" s="16"/>
      <c r="G78" s="16">
        <f t="shared" si="2"/>
        <v>0</v>
      </c>
      <c r="H78" s="16">
        <f t="shared" si="3"/>
        <v>0</v>
      </c>
      <c r="I78" s="16"/>
      <c r="J78" s="16"/>
    </row>
    <row r="79" spans="1:10" ht="15.75">
      <c r="A79" s="17" t="s">
        <v>37</v>
      </c>
      <c r="B79" s="18" t="s">
        <v>257</v>
      </c>
      <c r="C79" s="16"/>
      <c r="D79" s="16"/>
      <c r="E79" s="16"/>
      <c r="F79" s="16"/>
      <c r="G79" s="16">
        <f t="shared" si="2"/>
        <v>0</v>
      </c>
      <c r="H79" s="16">
        <f t="shared" si="3"/>
        <v>0</v>
      </c>
      <c r="I79" s="16"/>
      <c r="J79" s="16"/>
    </row>
    <row r="80" spans="1:10" ht="15.75">
      <c r="A80" s="19" t="s">
        <v>0</v>
      </c>
      <c r="B80" s="20" t="s">
        <v>295</v>
      </c>
      <c r="C80" s="16">
        <f>C66+C71+C74+C75+C76+C77+C78+C79</f>
        <v>0</v>
      </c>
      <c r="D80" s="16">
        <f>D66+D71+D74+D75+D76+D77+D78+D79</f>
        <v>0</v>
      </c>
      <c r="E80" s="16">
        <f>E66+E71+E74+E75+E76+E77+E78+E79</f>
        <v>0</v>
      </c>
      <c r="F80" s="16">
        <f>F66+F71+F74+F75+F76+F77+F78+F79</f>
        <v>0</v>
      </c>
      <c r="G80" s="16">
        <f>SUM(G77)</f>
        <v>49486</v>
      </c>
      <c r="H80" s="16">
        <f>SUM(C80,D80,E80,F80,G80)</f>
        <v>49486</v>
      </c>
      <c r="I80" s="16">
        <f>SUM(H80)</f>
        <v>49486</v>
      </c>
      <c r="J80" s="16"/>
    </row>
    <row r="81" spans="1:10" ht="15.75">
      <c r="A81" s="17" t="s">
        <v>40</v>
      </c>
      <c r="B81" s="18" t="s">
        <v>258</v>
      </c>
      <c r="C81" s="16"/>
      <c r="D81" s="16"/>
      <c r="E81" s="16"/>
      <c r="F81" s="16"/>
      <c r="G81" s="16">
        <f t="shared" si="2"/>
        <v>0</v>
      </c>
      <c r="H81" s="16">
        <f t="shared" si="3"/>
        <v>0</v>
      </c>
      <c r="I81" s="16"/>
      <c r="J81" s="16"/>
    </row>
    <row r="82" spans="1:10" ht="15.75">
      <c r="A82" s="17" t="s">
        <v>42</v>
      </c>
      <c r="B82" s="18" t="s">
        <v>259</v>
      </c>
      <c r="C82" s="16"/>
      <c r="D82" s="16"/>
      <c r="E82" s="16"/>
      <c r="F82" s="16"/>
      <c r="G82" s="16">
        <f t="shared" si="2"/>
        <v>0</v>
      </c>
      <c r="H82" s="16">
        <f t="shared" si="3"/>
        <v>0</v>
      </c>
      <c r="I82" s="16"/>
      <c r="J82" s="16"/>
    </row>
    <row r="83" spans="1:10" ht="15.75">
      <c r="A83" s="17" t="s">
        <v>44</v>
      </c>
      <c r="B83" s="18" t="s">
        <v>260</v>
      </c>
      <c r="C83" s="16"/>
      <c r="D83" s="16"/>
      <c r="E83" s="16"/>
      <c r="F83" s="16"/>
      <c r="G83" s="16">
        <f t="shared" si="2"/>
        <v>0</v>
      </c>
      <c r="H83" s="16">
        <f t="shared" si="3"/>
        <v>0</v>
      </c>
      <c r="I83" s="16"/>
      <c r="J83" s="16"/>
    </row>
    <row r="84" spans="1:10" ht="15.75">
      <c r="A84" s="17" t="s">
        <v>46</v>
      </c>
      <c r="B84" s="18" t="s">
        <v>261</v>
      </c>
      <c r="C84" s="16"/>
      <c r="D84" s="16"/>
      <c r="E84" s="16"/>
      <c r="F84" s="16"/>
      <c r="G84" s="16">
        <f t="shared" si="2"/>
        <v>0</v>
      </c>
      <c r="H84" s="16">
        <f t="shared" si="3"/>
        <v>0</v>
      </c>
      <c r="I84" s="16"/>
      <c r="J84" s="16"/>
    </row>
    <row r="85" spans="1:10" ht="15.75">
      <c r="A85" s="19" t="s">
        <v>48</v>
      </c>
      <c r="B85" s="20" t="s">
        <v>296</v>
      </c>
      <c r="C85" s="16">
        <f>C81+C82+C83+C84</f>
        <v>0</v>
      </c>
      <c r="D85" s="16">
        <f>D81+D82+D83+D84</f>
        <v>0</v>
      </c>
      <c r="E85" s="16">
        <f>E81+E82+E83+E84</f>
        <v>0</v>
      </c>
      <c r="F85" s="16">
        <f>F81+F82+F83+F84</f>
        <v>0</v>
      </c>
      <c r="G85" s="16">
        <f t="shared" si="2"/>
        <v>0</v>
      </c>
      <c r="H85" s="16">
        <f t="shared" si="3"/>
        <v>0</v>
      </c>
      <c r="I85" s="16"/>
      <c r="J85" s="16"/>
    </row>
    <row r="86" spans="1:10" ht="15.75">
      <c r="A86" s="17" t="s">
        <v>50</v>
      </c>
      <c r="B86" s="18" t="s">
        <v>262</v>
      </c>
      <c r="C86" s="16"/>
      <c r="D86" s="16"/>
      <c r="E86" s="16"/>
      <c r="F86" s="16"/>
      <c r="G86" s="16">
        <f t="shared" si="2"/>
        <v>0</v>
      </c>
      <c r="H86" s="16">
        <f t="shared" si="3"/>
        <v>0</v>
      </c>
      <c r="I86" s="16"/>
      <c r="J86" s="16"/>
    </row>
    <row r="87" spans="1:10" ht="15.75">
      <c r="A87" s="19" t="s">
        <v>52</v>
      </c>
      <c r="B87" s="20" t="s">
        <v>297</v>
      </c>
      <c r="C87" s="16">
        <f>C80+C85+C86</f>
        <v>0</v>
      </c>
      <c r="D87" s="16">
        <f>D80+D85+D86</f>
        <v>0</v>
      </c>
      <c r="E87" s="16">
        <f>E80+E85+E86</f>
        <v>0</v>
      </c>
      <c r="F87" s="16">
        <f>F80+F85+F86</f>
        <v>0</v>
      </c>
      <c r="G87" s="16">
        <f>SUM(G77)</f>
        <v>49486</v>
      </c>
      <c r="H87" s="16">
        <f>SUM(C87,D87,E87,F87,G87)</f>
        <v>49486</v>
      </c>
      <c r="I87" s="16">
        <f>SUM(H87)</f>
        <v>49486</v>
      </c>
      <c r="J87" s="16"/>
    </row>
    <row r="88" spans="1:10" ht="15.75">
      <c r="A88" s="16"/>
      <c r="B88" s="20" t="s">
        <v>280</v>
      </c>
      <c r="C88" s="23">
        <f>C62+C87</f>
        <v>1364</v>
      </c>
      <c r="D88" s="23">
        <f>D62+D87</f>
        <v>2334</v>
      </c>
      <c r="E88" s="23">
        <f>E62+E87</f>
        <v>824</v>
      </c>
      <c r="F88" s="23">
        <f>F62+F87</f>
        <v>3387</v>
      </c>
      <c r="G88" s="23">
        <f>SUM(G87)</f>
        <v>49486</v>
      </c>
      <c r="H88" s="23">
        <f>SUM(C88,D88,E88,F88,G88)</f>
        <v>57395</v>
      </c>
      <c r="I88" s="23">
        <v>57395</v>
      </c>
      <c r="J88" s="16"/>
    </row>
    <row r="89" spans="1:10" ht="15.7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5.75">
      <c r="A90" s="16"/>
      <c r="B90" s="16" t="s">
        <v>332</v>
      </c>
      <c r="C90" s="16"/>
      <c r="D90" s="16"/>
      <c r="E90" s="16"/>
      <c r="F90" s="16"/>
      <c r="G90" s="16"/>
      <c r="H90" s="16"/>
      <c r="I90" s="16"/>
      <c r="J90" s="16"/>
    </row>
    <row r="91" spans="1:10" ht="15.7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ht="15.75">
      <c r="A92" s="16"/>
      <c r="B92" s="16"/>
      <c r="C92" s="16"/>
      <c r="D92" s="16"/>
      <c r="E92" s="16"/>
      <c r="F92" s="16"/>
      <c r="G92" s="16"/>
      <c r="H92" s="16"/>
      <c r="I92" s="16"/>
      <c r="J92" s="16"/>
    </row>
    <row r="93" spans="1:10" ht="15.75">
      <c r="A93" s="16"/>
      <c r="B93" s="16"/>
      <c r="C93" s="16"/>
      <c r="D93" s="16"/>
      <c r="E93" s="16"/>
      <c r="F93" s="16"/>
      <c r="G93" s="16"/>
      <c r="H93" s="16"/>
      <c r="I93" s="16"/>
      <c r="J93" s="16"/>
    </row>
    <row r="94" spans="1:10" ht="15.75">
      <c r="A94" s="16"/>
      <c r="B94" s="16"/>
      <c r="C94" s="16"/>
      <c r="D94" s="16"/>
      <c r="E94" s="16"/>
      <c r="F94" s="16"/>
      <c r="G94" s="16"/>
      <c r="H94" s="16"/>
      <c r="I94" s="16"/>
      <c r="J94" s="16"/>
    </row>
    <row r="95" spans="1:10" ht="15.75">
      <c r="A95" s="16"/>
      <c r="B95" s="16"/>
      <c r="C95" s="16"/>
      <c r="D95" s="16"/>
      <c r="E95" s="16"/>
      <c r="F95" s="16"/>
      <c r="G95" s="16"/>
      <c r="H95" s="16"/>
      <c r="I95" s="16"/>
      <c r="J95" s="16"/>
    </row>
    <row r="96" spans="1:10" ht="15.75">
      <c r="A96" s="16"/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.7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.7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.7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 ht="15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 ht="15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 ht="15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 ht="15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 ht="15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 ht="15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ht="15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 ht="15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 ht="15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 ht="15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 ht="15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 ht="15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 ht="15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 ht="15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 ht="15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 ht="15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 ht="15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 ht="15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 ht="15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 ht="15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 ht="15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 ht="15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 ht="15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 ht="15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 ht="15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ht="15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 ht="15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 ht="15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 ht="15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 ht="15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 ht="15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 ht="15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 ht="15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 ht="15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 ht="15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 ht="15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 ht="15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 ht="15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 ht="15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 ht="15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 ht="15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 ht="15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 ht="15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 ht="15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 ht="15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 ht="15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 ht="15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 ht="15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 ht="15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 ht="15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 ht="15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 ht="15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 ht="15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 ht="15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 ht="15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 ht="15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 ht="15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 ht="15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 ht="15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 ht="15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 ht="15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 ht="15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 ht="15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 ht="15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 ht="15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 ht="15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 ht="15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 ht="15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 ht="15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 ht="15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 ht="15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 ht="15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 ht="15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 ht="15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 ht="15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 ht="15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 ht="15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 ht="15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 ht="15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 ht="15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 ht="15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 ht="15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 ht="15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 ht="15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 ht="15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 ht="15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 ht="15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 ht="15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 ht="15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 ht="15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 ht="15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 ht="15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 ht="15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 ht="15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 ht="15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 ht="15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 ht="15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 ht="15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 ht="15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 ht="15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 ht="15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 ht="15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 ht="15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 ht="15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 ht="15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 ht="15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 ht="15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 ht="15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 ht="15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 ht="15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 ht="15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 ht="15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 ht="15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 ht="15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 ht="15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 ht="15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 ht="15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 ht="15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 ht="15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 ht="15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 ht="15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 ht="15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 ht="15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 ht="15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 ht="15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 ht="15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 ht="15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 ht="15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 ht="15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 ht="15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 ht="15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 ht="15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 ht="15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 ht="15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 ht="15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 ht="15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 ht="15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 ht="15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 ht="15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 ht="15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 ht="15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 ht="15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 ht="15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 ht="15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 ht="15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 ht="15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 ht="15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 ht="15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 ht="15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 ht="15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 ht="15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 ht="15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 ht="15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 ht="15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 ht="15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 ht="15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 ht="15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 ht="15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 ht="15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 ht="15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 ht="15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 ht="15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 ht="15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 ht="15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 ht="15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 ht="15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 ht="15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 ht="15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 ht="15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 ht="15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</row>
  </sheetData>
  <sheetProtection/>
  <mergeCells count="2">
    <mergeCell ref="A1:B1"/>
    <mergeCell ref="A2:B2"/>
  </mergeCells>
  <printOptions gridLines="1"/>
  <pageMargins left="0.1968503937007874" right="0.1968503937007874" top="0.5118110236220472" bottom="0.2755905511811024" header="0.15748031496062992" footer="0.15748031496062992"/>
  <pageSetup horizontalDpi="600" verticalDpi="600" orientation="portrait" paperSize="9" scale="60" r:id="rId1"/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="70" zoomScaleNormal="80" zoomScaleSheetLayoutView="70" zoomScalePageLayoutView="0" workbookViewId="0" topLeftCell="B1">
      <selection activeCell="B3" sqref="B3"/>
    </sheetView>
  </sheetViews>
  <sheetFormatPr defaultColWidth="9.140625" defaultRowHeight="12.75"/>
  <cols>
    <col min="1" max="1" width="8.140625" style="0" hidden="1" customWidth="1"/>
    <col min="2" max="2" width="82.7109375" style="0" customWidth="1"/>
    <col min="3" max="4" width="15.140625" style="0" customWidth="1"/>
    <col min="5" max="5" width="15.00390625" style="0" customWidth="1"/>
    <col min="6" max="6" width="13.8515625" style="0" customWidth="1"/>
    <col min="7" max="7" width="20.421875" style="0" customWidth="1"/>
    <col min="8" max="8" width="17.57421875" style="0" customWidth="1"/>
    <col min="9" max="9" width="13.28125" style="0" customWidth="1"/>
    <col min="10" max="10" width="13.00390625" style="0" customWidth="1"/>
  </cols>
  <sheetData>
    <row r="1" spans="1:12" ht="20.25">
      <c r="A1" s="35" t="s">
        <v>300</v>
      </c>
      <c r="B1" s="36"/>
      <c r="C1" s="29" t="s">
        <v>330</v>
      </c>
      <c r="D1" s="29" t="s">
        <v>330</v>
      </c>
      <c r="E1" s="29" t="s">
        <v>331</v>
      </c>
      <c r="F1" s="29" t="s">
        <v>330</v>
      </c>
      <c r="G1" s="29" t="s">
        <v>301</v>
      </c>
      <c r="H1" s="29" t="s">
        <v>298</v>
      </c>
      <c r="I1" s="29" t="s">
        <v>263</v>
      </c>
      <c r="J1" s="29" t="s">
        <v>315</v>
      </c>
      <c r="K1" s="8"/>
      <c r="L1" s="8"/>
    </row>
    <row r="2" spans="1:12" ht="20.25">
      <c r="A2" s="35" t="s">
        <v>299</v>
      </c>
      <c r="B2" s="36"/>
      <c r="C2" s="30" t="s">
        <v>304</v>
      </c>
      <c r="D2" s="30" t="s">
        <v>305</v>
      </c>
      <c r="E2" s="30" t="s">
        <v>306</v>
      </c>
      <c r="F2" s="30" t="s">
        <v>307</v>
      </c>
      <c r="G2" s="30" t="s">
        <v>328</v>
      </c>
      <c r="H2" s="30" t="s">
        <v>328</v>
      </c>
      <c r="I2" s="30"/>
      <c r="J2" s="30" t="s">
        <v>316</v>
      </c>
      <c r="K2" s="8"/>
      <c r="L2" s="8"/>
    </row>
    <row r="3" spans="1:12" ht="20.25">
      <c r="A3" s="28"/>
      <c r="B3" s="28" t="s">
        <v>334</v>
      </c>
      <c r="C3" s="30" t="s">
        <v>303</v>
      </c>
      <c r="D3" s="30" t="s">
        <v>303</v>
      </c>
      <c r="E3" s="30" t="s">
        <v>303</v>
      </c>
      <c r="F3" s="30" t="s">
        <v>303</v>
      </c>
      <c r="G3" s="30" t="s">
        <v>329</v>
      </c>
      <c r="H3" s="30" t="s">
        <v>302</v>
      </c>
      <c r="I3" s="30"/>
      <c r="J3" s="30"/>
      <c r="K3" s="8"/>
      <c r="L3" s="8"/>
    </row>
    <row r="4" spans="1:10" ht="20.25">
      <c r="A4" s="14" t="s">
        <v>1</v>
      </c>
      <c r="B4" s="13" t="s">
        <v>11</v>
      </c>
      <c r="C4" s="10">
        <v>7042</v>
      </c>
      <c r="D4" s="10"/>
      <c r="E4" s="10"/>
      <c r="F4" s="10"/>
      <c r="G4" s="10">
        <v>18983</v>
      </c>
      <c r="H4" s="10"/>
      <c r="I4" s="10">
        <f aca="true" t="shared" si="0" ref="I4:I35">SUM(C4:H4)</f>
        <v>26025</v>
      </c>
      <c r="J4" s="10">
        <v>26025</v>
      </c>
    </row>
    <row r="5" spans="1:10" ht="20.25">
      <c r="A5" s="12" t="s">
        <v>2</v>
      </c>
      <c r="B5" s="13" t="s">
        <v>12</v>
      </c>
      <c r="C5" s="10"/>
      <c r="D5" s="10"/>
      <c r="E5" s="10"/>
      <c r="F5" s="10"/>
      <c r="G5" s="10"/>
      <c r="H5" s="10"/>
      <c r="I5" s="10">
        <f t="shared" si="0"/>
        <v>0</v>
      </c>
      <c r="J5" s="10"/>
    </row>
    <row r="6" spans="1:10" ht="20.25">
      <c r="A6" s="12" t="s">
        <v>3</v>
      </c>
      <c r="B6" s="13" t="s">
        <v>13</v>
      </c>
      <c r="C6" s="10"/>
      <c r="D6" s="10"/>
      <c r="E6" s="10"/>
      <c r="F6" s="10"/>
      <c r="G6" s="10"/>
      <c r="H6" s="10"/>
      <c r="I6" s="10">
        <f t="shared" si="0"/>
        <v>0</v>
      </c>
      <c r="J6" s="10"/>
    </row>
    <row r="7" spans="1:10" ht="20.25">
      <c r="A7" s="12" t="s">
        <v>4</v>
      </c>
      <c r="B7" s="13" t="s">
        <v>14</v>
      </c>
      <c r="C7" s="10">
        <v>100</v>
      </c>
      <c r="D7" s="10"/>
      <c r="E7" s="10"/>
      <c r="F7" s="10"/>
      <c r="G7" s="10">
        <v>100</v>
      </c>
      <c r="H7" s="10"/>
      <c r="I7" s="10">
        <f t="shared" si="0"/>
        <v>200</v>
      </c>
      <c r="J7" s="10">
        <v>200</v>
      </c>
    </row>
    <row r="8" spans="1:10" ht="20.25">
      <c r="A8" s="12" t="s">
        <v>15</v>
      </c>
      <c r="B8" s="13" t="s">
        <v>16</v>
      </c>
      <c r="C8" s="10"/>
      <c r="D8" s="10"/>
      <c r="E8" s="10"/>
      <c r="F8" s="10"/>
      <c r="G8" s="10"/>
      <c r="H8" s="10"/>
      <c r="I8" s="10">
        <f t="shared" si="0"/>
        <v>0</v>
      </c>
      <c r="J8" s="10"/>
    </row>
    <row r="9" spans="1:10" ht="20.25">
      <c r="A9" s="12" t="s">
        <v>17</v>
      </c>
      <c r="B9" s="13" t="s">
        <v>18</v>
      </c>
      <c r="C9" s="10"/>
      <c r="D9" s="10"/>
      <c r="E9" s="10"/>
      <c r="F9" s="10"/>
      <c r="G9" s="10"/>
      <c r="H9" s="10"/>
      <c r="I9" s="10">
        <f t="shared" si="0"/>
        <v>0</v>
      </c>
      <c r="J9" s="10"/>
    </row>
    <row r="10" spans="1:10" ht="20.25">
      <c r="A10" s="12" t="s">
        <v>19</v>
      </c>
      <c r="B10" s="13" t="s">
        <v>20</v>
      </c>
      <c r="C10" s="10">
        <v>580</v>
      </c>
      <c r="D10" s="10"/>
      <c r="E10" s="10"/>
      <c r="F10" s="10"/>
      <c r="G10" s="10">
        <v>832</v>
      </c>
      <c r="H10" s="10"/>
      <c r="I10" s="10">
        <f t="shared" si="0"/>
        <v>1412</v>
      </c>
      <c r="J10" s="10">
        <v>1412</v>
      </c>
    </row>
    <row r="11" spans="1:10" ht="20.25">
      <c r="A11" s="12" t="s">
        <v>5</v>
      </c>
      <c r="B11" s="13" t="s">
        <v>21</v>
      </c>
      <c r="C11" s="10"/>
      <c r="D11" s="10"/>
      <c r="E11" s="10"/>
      <c r="F11" s="10"/>
      <c r="G11" s="10"/>
      <c r="H11" s="10"/>
      <c r="I11" s="10">
        <f t="shared" si="0"/>
        <v>0</v>
      </c>
      <c r="J11" s="10"/>
    </row>
    <row r="12" spans="1:10" ht="20.25">
      <c r="A12" s="12" t="s">
        <v>6</v>
      </c>
      <c r="B12" s="13" t="s">
        <v>22</v>
      </c>
      <c r="C12" s="10"/>
      <c r="D12" s="10"/>
      <c r="E12" s="10"/>
      <c r="F12" s="10"/>
      <c r="G12" s="10">
        <v>230</v>
      </c>
      <c r="H12" s="10"/>
      <c r="I12" s="10">
        <f t="shared" si="0"/>
        <v>230</v>
      </c>
      <c r="J12" s="10">
        <v>230</v>
      </c>
    </row>
    <row r="13" spans="1:10" ht="20.25">
      <c r="A13" s="12" t="s">
        <v>23</v>
      </c>
      <c r="B13" s="13" t="s">
        <v>24</v>
      </c>
      <c r="C13" s="10">
        <v>150</v>
      </c>
      <c r="D13" s="10"/>
      <c r="E13" s="10"/>
      <c r="F13" s="10"/>
      <c r="G13" s="10">
        <v>270</v>
      </c>
      <c r="H13" s="10"/>
      <c r="I13" s="10">
        <f t="shared" si="0"/>
        <v>420</v>
      </c>
      <c r="J13" s="10">
        <v>420</v>
      </c>
    </row>
    <row r="14" spans="1:10" ht="20.25">
      <c r="A14" s="12" t="s">
        <v>25</v>
      </c>
      <c r="B14" s="13" t="s">
        <v>26</v>
      </c>
      <c r="C14" s="10"/>
      <c r="D14" s="10"/>
      <c r="E14" s="10"/>
      <c r="F14" s="10"/>
      <c r="G14" s="10"/>
      <c r="H14" s="10"/>
      <c r="I14" s="10">
        <f t="shared" si="0"/>
        <v>0</v>
      </c>
      <c r="J14" s="10"/>
    </row>
    <row r="15" spans="1:10" ht="20.25">
      <c r="A15" s="12" t="s">
        <v>27</v>
      </c>
      <c r="B15" s="13" t="s">
        <v>28</v>
      </c>
      <c r="C15" s="10"/>
      <c r="D15" s="10"/>
      <c r="E15" s="10"/>
      <c r="F15" s="10"/>
      <c r="G15" s="10"/>
      <c r="H15" s="10"/>
      <c r="I15" s="10">
        <f t="shared" si="0"/>
        <v>0</v>
      </c>
      <c r="J15" s="10"/>
    </row>
    <row r="16" spans="1:10" ht="20.25">
      <c r="A16" s="12" t="s">
        <v>29</v>
      </c>
      <c r="B16" s="13" t="s">
        <v>30</v>
      </c>
      <c r="C16" s="10"/>
      <c r="D16" s="10"/>
      <c r="E16" s="10"/>
      <c r="F16" s="10"/>
      <c r="G16" s="10"/>
      <c r="H16" s="10"/>
      <c r="I16" s="10">
        <f t="shared" si="0"/>
        <v>0</v>
      </c>
      <c r="J16" s="10"/>
    </row>
    <row r="17" spans="1:10" ht="20.25">
      <c r="A17" s="14" t="s">
        <v>31</v>
      </c>
      <c r="B17" s="15" t="s">
        <v>264</v>
      </c>
      <c r="C17" s="11">
        <f aca="true" t="shared" si="1" ref="C17:H17">SUM(C4:C16)</f>
        <v>7872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20415</v>
      </c>
      <c r="H17" s="11">
        <f t="shared" si="1"/>
        <v>0</v>
      </c>
      <c r="I17" s="11">
        <f t="shared" si="0"/>
        <v>28287</v>
      </c>
      <c r="J17" s="11">
        <v>28287</v>
      </c>
    </row>
    <row r="18" spans="1:10" ht="20.25">
      <c r="A18" s="12" t="s">
        <v>33</v>
      </c>
      <c r="B18" s="13" t="s">
        <v>34</v>
      </c>
      <c r="C18" s="10"/>
      <c r="D18" s="10"/>
      <c r="E18" s="10"/>
      <c r="F18" s="10"/>
      <c r="G18" s="10"/>
      <c r="H18" s="10"/>
      <c r="I18" s="10">
        <f t="shared" si="0"/>
        <v>0</v>
      </c>
      <c r="J18" s="10"/>
    </row>
    <row r="19" spans="1:10" ht="37.5">
      <c r="A19" s="12" t="s">
        <v>35</v>
      </c>
      <c r="B19" s="13" t="s">
        <v>327</v>
      </c>
      <c r="C19" s="10"/>
      <c r="D19" s="10"/>
      <c r="E19" s="10"/>
      <c r="F19" s="10"/>
      <c r="G19" s="10"/>
      <c r="H19" s="10"/>
      <c r="I19" s="10">
        <f t="shared" si="0"/>
        <v>0</v>
      </c>
      <c r="J19" s="10"/>
    </row>
    <row r="20" spans="1:10" ht="20.25">
      <c r="A20" s="12" t="s">
        <v>37</v>
      </c>
      <c r="B20" s="13" t="s">
        <v>38</v>
      </c>
      <c r="C20" s="10"/>
      <c r="D20" s="10"/>
      <c r="E20" s="10"/>
      <c r="F20" s="10"/>
      <c r="G20" s="10"/>
      <c r="H20" s="10"/>
      <c r="I20" s="10">
        <f t="shared" si="0"/>
        <v>0</v>
      </c>
      <c r="J20" s="10"/>
    </row>
    <row r="21" spans="1:10" ht="20.25">
      <c r="A21" s="14" t="s">
        <v>0</v>
      </c>
      <c r="B21" s="15" t="s">
        <v>265</v>
      </c>
      <c r="C21" s="10">
        <f aca="true" t="shared" si="2" ref="C21:H21">C18+C19+C20</f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10">
        <f t="shared" si="0"/>
        <v>0</v>
      </c>
      <c r="J21" s="10"/>
    </row>
    <row r="22" spans="1:10" ht="20.25">
      <c r="A22" s="14" t="s">
        <v>40</v>
      </c>
      <c r="B22" s="15" t="s">
        <v>266</v>
      </c>
      <c r="C22" s="11">
        <f aca="true" t="shared" si="3" ref="C22:H22">C17+C21</f>
        <v>7872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20415</v>
      </c>
      <c r="H22" s="11">
        <f t="shared" si="3"/>
        <v>0</v>
      </c>
      <c r="I22" s="11">
        <f t="shared" si="0"/>
        <v>28287</v>
      </c>
      <c r="J22" s="11">
        <v>28287</v>
      </c>
    </row>
    <row r="23" spans="1:10" ht="20.25">
      <c r="A23" s="14" t="s">
        <v>42</v>
      </c>
      <c r="B23" s="15" t="s">
        <v>314</v>
      </c>
      <c r="C23" s="27">
        <v>2280</v>
      </c>
      <c r="D23" s="11"/>
      <c r="E23" s="11"/>
      <c r="F23" s="11"/>
      <c r="G23" s="11">
        <v>6012</v>
      </c>
      <c r="H23" s="11"/>
      <c r="I23" s="11">
        <f t="shared" si="0"/>
        <v>8292</v>
      </c>
      <c r="J23" s="11">
        <v>8292</v>
      </c>
    </row>
    <row r="24" spans="1:10" ht="20.25">
      <c r="A24" s="12" t="s">
        <v>44</v>
      </c>
      <c r="B24" s="13" t="s">
        <v>45</v>
      </c>
      <c r="C24" s="10">
        <v>100</v>
      </c>
      <c r="D24" s="10"/>
      <c r="E24" s="10"/>
      <c r="F24" s="10"/>
      <c r="G24" s="10">
        <v>100</v>
      </c>
      <c r="H24" s="10"/>
      <c r="I24" s="10">
        <f t="shared" si="0"/>
        <v>200</v>
      </c>
      <c r="J24" s="10">
        <v>200</v>
      </c>
    </row>
    <row r="25" spans="1:10" ht="20.25">
      <c r="A25" s="12" t="s">
        <v>46</v>
      </c>
      <c r="B25" s="13" t="s">
        <v>47</v>
      </c>
      <c r="C25" s="10">
        <v>8740</v>
      </c>
      <c r="D25" s="10"/>
      <c r="E25" s="10"/>
      <c r="F25" s="10"/>
      <c r="G25" s="10"/>
      <c r="H25" s="22">
        <v>2100</v>
      </c>
      <c r="I25" s="10">
        <f t="shared" si="0"/>
        <v>10840</v>
      </c>
      <c r="J25" s="10">
        <v>10840</v>
      </c>
    </row>
    <row r="26" spans="1:10" ht="20.25">
      <c r="A26" s="12" t="s">
        <v>48</v>
      </c>
      <c r="B26" s="13" t="s">
        <v>49</v>
      </c>
      <c r="C26" s="10"/>
      <c r="D26" s="10"/>
      <c r="E26" s="10"/>
      <c r="F26" s="10"/>
      <c r="G26" s="10"/>
      <c r="H26" s="10"/>
      <c r="I26" s="10">
        <f t="shared" si="0"/>
        <v>0</v>
      </c>
      <c r="J26" s="10"/>
    </row>
    <row r="27" spans="1:10" ht="20.25">
      <c r="A27" s="14" t="s">
        <v>50</v>
      </c>
      <c r="B27" s="15" t="s">
        <v>267</v>
      </c>
      <c r="C27" s="11">
        <f aca="true" t="shared" si="4" ref="C27:H27">C24+C25+C26</f>
        <v>8840</v>
      </c>
      <c r="D27" s="11">
        <f t="shared" si="4"/>
        <v>0</v>
      </c>
      <c r="E27" s="11">
        <f t="shared" si="4"/>
        <v>0</v>
      </c>
      <c r="F27" s="11">
        <f t="shared" si="4"/>
        <v>0</v>
      </c>
      <c r="G27" s="11">
        <f t="shared" si="4"/>
        <v>100</v>
      </c>
      <c r="H27" s="11">
        <f t="shared" si="4"/>
        <v>2100</v>
      </c>
      <c r="I27" s="11">
        <f t="shared" si="0"/>
        <v>11040</v>
      </c>
      <c r="J27" s="11">
        <v>11040</v>
      </c>
    </row>
    <row r="28" spans="1:10" ht="20.25">
      <c r="A28" s="12" t="s">
        <v>52</v>
      </c>
      <c r="B28" s="13" t="s">
        <v>53</v>
      </c>
      <c r="C28" s="10"/>
      <c r="D28" s="10"/>
      <c r="E28" s="10"/>
      <c r="F28" s="10"/>
      <c r="G28" s="10"/>
      <c r="H28" s="10">
        <v>40</v>
      </c>
      <c r="I28" s="10">
        <f t="shared" si="0"/>
        <v>40</v>
      </c>
      <c r="J28" s="10">
        <v>40</v>
      </c>
    </row>
    <row r="29" spans="1:10" ht="20.25">
      <c r="A29" s="12" t="s">
        <v>54</v>
      </c>
      <c r="B29" s="13" t="s">
        <v>55</v>
      </c>
      <c r="C29" s="10"/>
      <c r="D29" s="10"/>
      <c r="E29" s="10"/>
      <c r="F29" s="10"/>
      <c r="G29" s="10"/>
      <c r="H29" s="10">
        <v>200</v>
      </c>
      <c r="I29" s="10">
        <f t="shared" si="0"/>
        <v>200</v>
      </c>
      <c r="J29" s="10">
        <v>200</v>
      </c>
    </row>
    <row r="30" spans="1:10" ht="20.25">
      <c r="A30" s="14" t="s">
        <v>56</v>
      </c>
      <c r="B30" s="15" t="s">
        <v>268</v>
      </c>
      <c r="C30" s="11">
        <f aca="true" t="shared" si="5" ref="C30:H30">C28+C29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240</v>
      </c>
      <c r="I30" s="11">
        <f t="shared" si="0"/>
        <v>240</v>
      </c>
      <c r="J30" s="11">
        <v>240</v>
      </c>
    </row>
    <row r="31" spans="1:10" ht="20.25">
      <c r="A31" s="12" t="s">
        <v>58</v>
      </c>
      <c r="B31" s="13" t="s">
        <v>59</v>
      </c>
      <c r="C31" s="22">
        <v>1600</v>
      </c>
      <c r="D31" s="10"/>
      <c r="E31" s="10"/>
      <c r="F31" s="10"/>
      <c r="G31" s="10"/>
      <c r="H31" s="10">
        <v>2000</v>
      </c>
      <c r="I31" s="10">
        <f t="shared" si="0"/>
        <v>3600</v>
      </c>
      <c r="J31" s="10">
        <v>3600</v>
      </c>
    </row>
    <row r="32" spans="1:10" ht="20.25">
      <c r="A32" s="12" t="s">
        <v>60</v>
      </c>
      <c r="B32" s="13" t="s">
        <v>61</v>
      </c>
      <c r="C32" s="10"/>
      <c r="D32" s="10"/>
      <c r="E32" s="10"/>
      <c r="F32" s="10"/>
      <c r="G32" s="10"/>
      <c r="H32" s="10"/>
      <c r="I32" s="10">
        <f t="shared" si="0"/>
        <v>0</v>
      </c>
      <c r="J32" s="10"/>
    </row>
    <row r="33" spans="1:10" ht="20.25">
      <c r="A33" s="12" t="s">
        <v>62</v>
      </c>
      <c r="B33" s="13" t="s">
        <v>63</v>
      </c>
      <c r="C33" s="10"/>
      <c r="D33" s="10"/>
      <c r="E33" s="10"/>
      <c r="F33" s="10"/>
      <c r="G33" s="10"/>
      <c r="H33" s="10"/>
      <c r="I33" s="10">
        <f t="shared" si="0"/>
        <v>0</v>
      </c>
      <c r="J33" s="10"/>
    </row>
    <row r="34" spans="1:10" ht="20.25">
      <c r="A34" s="12" t="s">
        <v>64</v>
      </c>
      <c r="B34" s="13" t="s">
        <v>65</v>
      </c>
      <c r="C34" s="10">
        <v>100</v>
      </c>
      <c r="D34" s="10"/>
      <c r="E34" s="10"/>
      <c r="F34" s="10"/>
      <c r="G34" s="10"/>
      <c r="H34" s="10">
        <v>100</v>
      </c>
      <c r="I34" s="10">
        <f t="shared" si="0"/>
        <v>200</v>
      </c>
      <c r="J34" s="10">
        <v>200</v>
      </c>
    </row>
    <row r="35" spans="1:10" ht="20.25">
      <c r="A35" s="12" t="s">
        <v>66</v>
      </c>
      <c r="B35" s="13" t="s">
        <v>67</v>
      </c>
      <c r="C35" s="10"/>
      <c r="D35" s="10"/>
      <c r="E35" s="10"/>
      <c r="F35" s="10"/>
      <c r="G35" s="10"/>
      <c r="H35" s="10"/>
      <c r="I35" s="10">
        <f t="shared" si="0"/>
        <v>0</v>
      </c>
      <c r="J35" s="10"/>
    </row>
    <row r="36" spans="1:10" ht="20.25">
      <c r="A36" s="12" t="s">
        <v>68</v>
      </c>
      <c r="B36" s="13" t="s">
        <v>69</v>
      </c>
      <c r="C36" s="10"/>
      <c r="D36" s="10"/>
      <c r="E36" s="10"/>
      <c r="F36" s="10"/>
      <c r="G36" s="10"/>
      <c r="H36" s="10"/>
      <c r="I36" s="10">
        <f aca="true" t="shared" si="6" ref="I36:I67">SUM(C36:H36)</f>
        <v>0</v>
      </c>
      <c r="J36" s="10"/>
    </row>
    <row r="37" spans="1:10" ht="20.25">
      <c r="A37" s="12" t="s">
        <v>70</v>
      </c>
      <c r="B37" s="13" t="s">
        <v>71</v>
      </c>
      <c r="C37" s="10">
        <v>50</v>
      </c>
      <c r="D37" s="10"/>
      <c r="E37" s="10"/>
      <c r="F37" s="10"/>
      <c r="G37" s="10"/>
      <c r="H37" s="10">
        <v>600</v>
      </c>
      <c r="I37" s="10">
        <f t="shared" si="6"/>
        <v>650</v>
      </c>
      <c r="J37" s="10">
        <v>650</v>
      </c>
    </row>
    <row r="38" spans="1:10" ht="20.25">
      <c r="A38" s="14" t="s">
        <v>72</v>
      </c>
      <c r="B38" s="15" t="s">
        <v>269</v>
      </c>
      <c r="C38" s="11">
        <f aca="true" t="shared" si="7" ref="C38:H38">SUM(C31:C37)</f>
        <v>1750</v>
      </c>
      <c r="D38" s="11">
        <f t="shared" si="7"/>
        <v>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2700</v>
      </c>
      <c r="I38" s="11">
        <f t="shared" si="6"/>
        <v>4450</v>
      </c>
      <c r="J38" s="11">
        <v>4450</v>
      </c>
    </row>
    <row r="39" spans="1:10" ht="20.25">
      <c r="A39" s="12" t="s">
        <v>74</v>
      </c>
      <c r="B39" s="13" t="s">
        <v>75</v>
      </c>
      <c r="C39" s="10">
        <v>10</v>
      </c>
      <c r="D39" s="10"/>
      <c r="E39" s="10"/>
      <c r="F39" s="10"/>
      <c r="G39" s="10">
        <v>60</v>
      </c>
      <c r="H39" s="10"/>
      <c r="I39" s="10">
        <f t="shared" si="6"/>
        <v>70</v>
      </c>
      <c r="J39" s="10">
        <v>70</v>
      </c>
    </row>
    <row r="40" spans="1:10" ht="20.25">
      <c r="A40" s="12" t="s">
        <v>76</v>
      </c>
      <c r="B40" s="13" t="s">
        <v>77</v>
      </c>
      <c r="C40" s="10"/>
      <c r="D40" s="10"/>
      <c r="E40" s="10"/>
      <c r="F40" s="10"/>
      <c r="G40" s="10"/>
      <c r="H40" s="10"/>
      <c r="I40" s="10">
        <f t="shared" si="6"/>
        <v>0</v>
      </c>
      <c r="J40" s="10"/>
    </row>
    <row r="41" spans="1:10" ht="20.25">
      <c r="A41" s="14" t="s">
        <v>78</v>
      </c>
      <c r="B41" s="15" t="s">
        <v>270</v>
      </c>
      <c r="C41" s="11">
        <f>C39+C40</f>
        <v>10</v>
      </c>
      <c r="D41" s="11"/>
      <c r="E41" s="11">
        <f>E39+E40</f>
        <v>0</v>
      </c>
      <c r="F41" s="11">
        <f>F39+F40</f>
        <v>0</v>
      </c>
      <c r="G41" s="11">
        <f>SUM(G39)</f>
        <v>60</v>
      </c>
      <c r="H41" s="11">
        <f>H39+H40</f>
        <v>0</v>
      </c>
      <c r="I41" s="11">
        <f t="shared" si="6"/>
        <v>70</v>
      </c>
      <c r="J41" s="11">
        <v>70</v>
      </c>
    </row>
    <row r="42" spans="1:10" ht="20.25">
      <c r="A42" s="12" t="s">
        <v>80</v>
      </c>
      <c r="B42" s="13" t="s">
        <v>81</v>
      </c>
      <c r="C42" s="10">
        <v>2600</v>
      </c>
      <c r="D42" s="10"/>
      <c r="E42" s="10"/>
      <c r="F42" s="10"/>
      <c r="G42" s="10">
        <v>30</v>
      </c>
      <c r="H42" s="10">
        <v>1386</v>
      </c>
      <c r="I42" s="10">
        <f t="shared" si="6"/>
        <v>4016</v>
      </c>
      <c r="J42" s="10">
        <v>4016</v>
      </c>
    </row>
    <row r="43" spans="1:10" ht="20.25">
      <c r="A43" s="12" t="s">
        <v>82</v>
      </c>
      <c r="B43" s="13" t="s">
        <v>83</v>
      </c>
      <c r="C43" s="10">
        <v>500</v>
      </c>
      <c r="D43" s="10"/>
      <c r="E43" s="10"/>
      <c r="F43" s="10"/>
      <c r="G43" s="10"/>
      <c r="H43" s="10"/>
      <c r="I43" s="10">
        <f t="shared" si="6"/>
        <v>500</v>
      </c>
      <c r="J43" s="10">
        <v>500</v>
      </c>
    </row>
    <row r="44" spans="1:10" ht="20.25">
      <c r="A44" s="12" t="s">
        <v>84</v>
      </c>
      <c r="B44" s="13" t="s">
        <v>85</v>
      </c>
      <c r="C44" s="10"/>
      <c r="D44" s="10"/>
      <c r="E44" s="10"/>
      <c r="F44" s="10"/>
      <c r="G44" s="10"/>
      <c r="H44" s="10"/>
      <c r="I44" s="10">
        <f t="shared" si="6"/>
        <v>0</v>
      </c>
      <c r="J44" s="10"/>
    </row>
    <row r="45" spans="1:10" ht="20.25">
      <c r="A45" s="12" t="s">
        <v>86</v>
      </c>
      <c r="B45" s="13" t="s">
        <v>87</v>
      </c>
      <c r="C45" s="10"/>
      <c r="D45" s="10"/>
      <c r="E45" s="10"/>
      <c r="F45" s="10"/>
      <c r="G45" s="10"/>
      <c r="H45" s="10"/>
      <c r="I45" s="10">
        <f t="shared" si="6"/>
        <v>0</v>
      </c>
      <c r="J45" s="10"/>
    </row>
    <row r="46" spans="1:10" ht="20.25">
      <c r="A46" s="12" t="s">
        <v>88</v>
      </c>
      <c r="B46" s="13" t="s">
        <v>89</v>
      </c>
      <c r="C46" s="10"/>
      <c r="D46" s="10"/>
      <c r="E46" s="10"/>
      <c r="F46" s="10"/>
      <c r="G46" s="10"/>
      <c r="H46" s="10">
        <v>500</v>
      </c>
      <c r="I46" s="10">
        <f t="shared" si="6"/>
        <v>500</v>
      </c>
      <c r="J46" s="10">
        <v>500</v>
      </c>
    </row>
    <row r="47" spans="1:10" ht="20.25">
      <c r="A47" s="14" t="s">
        <v>90</v>
      </c>
      <c r="B47" s="15" t="s">
        <v>271</v>
      </c>
      <c r="C47" s="11">
        <f aca="true" t="shared" si="8" ref="C47:H47">SUM(C42:C46)</f>
        <v>3100</v>
      </c>
      <c r="D47" s="11">
        <f t="shared" si="8"/>
        <v>0</v>
      </c>
      <c r="E47" s="11">
        <f t="shared" si="8"/>
        <v>0</v>
      </c>
      <c r="F47" s="11">
        <f t="shared" si="8"/>
        <v>0</v>
      </c>
      <c r="G47" s="11">
        <f t="shared" si="8"/>
        <v>30</v>
      </c>
      <c r="H47" s="11">
        <f t="shared" si="8"/>
        <v>1886</v>
      </c>
      <c r="I47" s="11">
        <f t="shared" si="6"/>
        <v>5016</v>
      </c>
      <c r="J47" s="11">
        <v>5016</v>
      </c>
    </row>
    <row r="48" spans="1:10" ht="20.25">
      <c r="A48" s="14" t="s">
        <v>92</v>
      </c>
      <c r="B48" s="21" t="s">
        <v>313</v>
      </c>
      <c r="C48" s="11">
        <f aca="true" t="shared" si="9" ref="C48:H48">C27+C30+C38+C41+C47</f>
        <v>13700</v>
      </c>
      <c r="D48" s="11">
        <f t="shared" si="9"/>
        <v>0</v>
      </c>
      <c r="E48" s="11">
        <f t="shared" si="9"/>
        <v>0</v>
      </c>
      <c r="F48" s="11">
        <f t="shared" si="9"/>
        <v>0</v>
      </c>
      <c r="G48" s="11">
        <f t="shared" si="9"/>
        <v>190</v>
      </c>
      <c r="H48" s="11">
        <f t="shared" si="9"/>
        <v>6926</v>
      </c>
      <c r="I48" s="11">
        <f t="shared" si="6"/>
        <v>20816</v>
      </c>
      <c r="J48" s="11">
        <v>20816</v>
      </c>
    </row>
    <row r="49" spans="1:10" ht="20.25">
      <c r="A49" s="12" t="s">
        <v>94</v>
      </c>
      <c r="B49" s="13" t="s">
        <v>95</v>
      </c>
      <c r="C49" s="10"/>
      <c r="D49" s="10"/>
      <c r="E49" s="10"/>
      <c r="F49" s="10"/>
      <c r="G49" s="10"/>
      <c r="H49" s="10"/>
      <c r="I49" s="10">
        <f t="shared" si="6"/>
        <v>0</v>
      </c>
      <c r="J49" s="10"/>
    </row>
    <row r="50" spans="1:10" ht="20.25">
      <c r="A50" s="12" t="s">
        <v>96</v>
      </c>
      <c r="B50" s="13" t="s">
        <v>97</v>
      </c>
      <c r="C50" s="10"/>
      <c r="D50" s="10"/>
      <c r="E50" s="10"/>
      <c r="F50" s="10"/>
      <c r="G50" s="10"/>
      <c r="H50" s="10"/>
      <c r="I50" s="10">
        <f t="shared" si="6"/>
        <v>0</v>
      </c>
      <c r="J50" s="10"/>
    </row>
    <row r="51" spans="1:10" ht="20.25">
      <c r="A51" s="12" t="s">
        <v>98</v>
      </c>
      <c r="B51" s="13" t="s">
        <v>99</v>
      </c>
      <c r="C51" s="10"/>
      <c r="D51" s="10"/>
      <c r="E51" s="10"/>
      <c r="F51" s="10"/>
      <c r="G51" s="10"/>
      <c r="H51" s="10"/>
      <c r="I51" s="10">
        <f t="shared" si="6"/>
        <v>0</v>
      </c>
      <c r="J51" s="10"/>
    </row>
    <row r="52" spans="1:10" ht="20.25">
      <c r="A52" s="12" t="s">
        <v>100</v>
      </c>
      <c r="B52" s="13" t="s">
        <v>101</v>
      </c>
      <c r="C52" s="10"/>
      <c r="D52" s="10"/>
      <c r="E52" s="10"/>
      <c r="F52" s="10"/>
      <c r="G52" s="10"/>
      <c r="H52" s="10"/>
      <c r="I52" s="10">
        <f t="shared" si="6"/>
        <v>0</v>
      </c>
      <c r="J52" s="10"/>
    </row>
    <row r="53" spans="1:10" ht="20.25">
      <c r="A53" s="12" t="s">
        <v>102</v>
      </c>
      <c r="B53" s="13" t="s">
        <v>103</v>
      </c>
      <c r="C53" s="10"/>
      <c r="D53" s="10"/>
      <c r="E53" s="10"/>
      <c r="F53" s="10"/>
      <c r="G53" s="10"/>
      <c r="H53" s="10"/>
      <c r="I53" s="10">
        <f t="shared" si="6"/>
        <v>0</v>
      </c>
      <c r="J53" s="10"/>
    </row>
    <row r="54" spans="1:10" ht="20.25">
      <c r="A54" s="12" t="s">
        <v>104</v>
      </c>
      <c r="B54" s="13" t="s">
        <v>105</v>
      </c>
      <c r="C54" s="10"/>
      <c r="D54" s="10"/>
      <c r="E54" s="10"/>
      <c r="F54" s="10"/>
      <c r="G54" s="10"/>
      <c r="H54" s="10"/>
      <c r="I54" s="10">
        <f t="shared" si="6"/>
        <v>0</v>
      </c>
      <c r="J54" s="10"/>
    </row>
    <row r="55" spans="1:10" ht="20.25">
      <c r="A55" s="12" t="s">
        <v>106</v>
      </c>
      <c r="B55" s="13" t="s">
        <v>107</v>
      </c>
      <c r="C55" s="10"/>
      <c r="D55" s="10"/>
      <c r="E55" s="10"/>
      <c r="F55" s="10"/>
      <c r="G55" s="10"/>
      <c r="H55" s="10"/>
      <c r="I55" s="10">
        <f t="shared" si="6"/>
        <v>0</v>
      </c>
      <c r="J55" s="10"/>
    </row>
    <row r="56" spans="1:10" ht="20.25">
      <c r="A56" s="12" t="s">
        <v>108</v>
      </c>
      <c r="B56" s="13" t="s">
        <v>109</v>
      </c>
      <c r="C56" s="10"/>
      <c r="D56" s="10"/>
      <c r="E56" s="10"/>
      <c r="F56" s="10"/>
      <c r="G56" s="10"/>
      <c r="H56" s="10"/>
      <c r="I56" s="10">
        <f t="shared" si="6"/>
        <v>0</v>
      </c>
      <c r="J56" s="10"/>
    </row>
    <row r="57" spans="1:10" ht="20.25">
      <c r="A57" s="14" t="s">
        <v>110</v>
      </c>
      <c r="B57" s="15" t="s">
        <v>272</v>
      </c>
      <c r="C57" s="10">
        <f aca="true" t="shared" si="10" ref="C57:H57">SUM(C49:C56)</f>
        <v>0</v>
      </c>
      <c r="D57" s="10">
        <f t="shared" si="10"/>
        <v>0</v>
      </c>
      <c r="E57" s="10">
        <f t="shared" si="10"/>
        <v>0</v>
      </c>
      <c r="F57" s="10">
        <f t="shared" si="10"/>
        <v>0</v>
      </c>
      <c r="G57" s="10">
        <f t="shared" si="10"/>
        <v>0</v>
      </c>
      <c r="H57" s="10">
        <f t="shared" si="10"/>
        <v>0</v>
      </c>
      <c r="I57" s="10">
        <f t="shared" si="6"/>
        <v>0</v>
      </c>
      <c r="J57" s="10"/>
    </row>
    <row r="58" spans="1:10" ht="20.25">
      <c r="A58" s="12" t="s">
        <v>112</v>
      </c>
      <c r="B58" s="13" t="s">
        <v>113</v>
      </c>
      <c r="C58" s="10"/>
      <c r="D58" s="10"/>
      <c r="E58" s="10"/>
      <c r="F58" s="10"/>
      <c r="G58" s="10"/>
      <c r="H58" s="10"/>
      <c r="I58" s="10">
        <f t="shared" si="6"/>
        <v>0</v>
      </c>
      <c r="J58" s="10"/>
    </row>
    <row r="59" spans="1:10" ht="20.25">
      <c r="A59" s="12" t="s">
        <v>114</v>
      </c>
      <c r="B59" s="13" t="s">
        <v>115</v>
      </c>
      <c r="C59" s="10"/>
      <c r="D59" s="10"/>
      <c r="E59" s="10"/>
      <c r="F59" s="10"/>
      <c r="G59" s="10"/>
      <c r="H59" s="10"/>
      <c r="I59" s="10">
        <f t="shared" si="6"/>
        <v>0</v>
      </c>
      <c r="J59" s="10"/>
    </row>
    <row r="60" spans="1:10" ht="37.5">
      <c r="A60" s="12" t="s">
        <v>116</v>
      </c>
      <c r="B60" s="13" t="s">
        <v>317</v>
      </c>
      <c r="C60" s="10"/>
      <c r="D60" s="10"/>
      <c r="E60" s="10"/>
      <c r="F60" s="10"/>
      <c r="G60" s="10"/>
      <c r="H60" s="10"/>
      <c r="I60" s="10">
        <f t="shared" si="6"/>
        <v>0</v>
      </c>
      <c r="J60" s="10"/>
    </row>
    <row r="61" spans="1:10" ht="37.5">
      <c r="A61" s="12" t="s">
        <v>118</v>
      </c>
      <c r="B61" s="13" t="s">
        <v>318</v>
      </c>
      <c r="C61" s="10"/>
      <c r="D61" s="10"/>
      <c r="E61" s="10"/>
      <c r="F61" s="10"/>
      <c r="G61" s="10"/>
      <c r="H61" s="10"/>
      <c r="I61" s="10">
        <f t="shared" si="6"/>
        <v>0</v>
      </c>
      <c r="J61" s="10"/>
    </row>
    <row r="62" spans="1:10" ht="37.5">
      <c r="A62" s="12" t="s">
        <v>120</v>
      </c>
      <c r="B62" s="13" t="s">
        <v>319</v>
      </c>
      <c r="C62" s="10"/>
      <c r="D62" s="10"/>
      <c r="E62" s="10"/>
      <c r="F62" s="10"/>
      <c r="G62" s="10"/>
      <c r="H62" s="10"/>
      <c r="I62" s="10">
        <f t="shared" si="6"/>
        <v>0</v>
      </c>
      <c r="J62" s="10"/>
    </row>
    <row r="63" spans="1:10" ht="20.25">
      <c r="A63" s="12" t="s">
        <v>122</v>
      </c>
      <c r="B63" s="13" t="s">
        <v>123</v>
      </c>
      <c r="C63" s="10"/>
      <c r="D63" s="10"/>
      <c r="E63" s="10"/>
      <c r="F63" s="10"/>
      <c r="G63" s="10"/>
      <c r="H63" s="10"/>
      <c r="I63" s="10">
        <f t="shared" si="6"/>
        <v>0</v>
      </c>
      <c r="J63" s="10"/>
    </row>
    <row r="64" spans="1:10" ht="37.5">
      <c r="A64" s="12" t="s">
        <v>124</v>
      </c>
      <c r="B64" s="13" t="s">
        <v>320</v>
      </c>
      <c r="C64" s="10"/>
      <c r="D64" s="10"/>
      <c r="E64" s="10"/>
      <c r="F64" s="10"/>
      <c r="G64" s="10"/>
      <c r="H64" s="10"/>
      <c r="I64" s="10">
        <f t="shared" si="6"/>
        <v>0</v>
      </c>
      <c r="J64" s="10"/>
    </row>
    <row r="65" spans="1:10" ht="37.5">
      <c r="A65" s="12" t="s">
        <v>126</v>
      </c>
      <c r="B65" s="13" t="s">
        <v>321</v>
      </c>
      <c r="C65" s="10"/>
      <c r="D65" s="10"/>
      <c r="E65" s="10"/>
      <c r="F65" s="10"/>
      <c r="G65" s="10"/>
      <c r="H65" s="10"/>
      <c r="I65" s="10">
        <f t="shared" si="6"/>
        <v>0</v>
      </c>
      <c r="J65" s="10"/>
    </row>
    <row r="66" spans="1:10" ht="20.25">
      <c r="A66" s="12" t="s">
        <v>128</v>
      </c>
      <c r="B66" s="13" t="s">
        <v>129</v>
      </c>
      <c r="C66" s="10"/>
      <c r="D66" s="10"/>
      <c r="E66" s="10"/>
      <c r="F66" s="10"/>
      <c r="G66" s="10"/>
      <c r="H66" s="10"/>
      <c r="I66" s="10">
        <f t="shared" si="6"/>
        <v>0</v>
      </c>
      <c r="J66" s="10"/>
    </row>
    <row r="67" spans="1:10" ht="20.25">
      <c r="A67" s="12" t="s">
        <v>130</v>
      </c>
      <c r="B67" s="13" t="s">
        <v>131</v>
      </c>
      <c r="C67" s="10"/>
      <c r="D67" s="10"/>
      <c r="E67" s="10"/>
      <c r="F67" s="10"/>
      <c r="G67" s="10"/>
      <c r="H67" s="10"/>
      <c r="I67" s="10">
        <f t="shared" si="6"/>
        <v>0</v>
      </c>
      <c r="J67" s="10"/>
    </row>
    <row r="68" spans="1:10" ht="20.25">
      <c r="A68" s="12" t="s">
        <v>132</v>
      </c>
      <c r="B68" s="13" t="s">
        <v>133</v>
      </c>
      <c r="C68" s="10"/>
      <c r="D68" s="10"/>
      <c r="E68" s="10"/>
      <c r="F68" s="10"/>
      <c r="G68" s="10"/>
      <c r="H68" s="10"/>
      <c r="I68" s="10">
        <f aca="true" t="shared" si="11" ref="I68:I93">SUM(C68:H68)</f>
        <v>0</v>
      </c>
      <c r="J68" s="10"/>
    </row>
    <row r="69" spans="1:10" ht="20.25">
      <c r="A69" s="12" t="s">
        <v>134</v>
      </c>
      <c r="B69" s="13" t="s">
        <v>135</v>
      </c>
      <c r="C69" s="10"/>
      <c r="D69" s="10"/>
      <c r="E69" s="10"/>
      <c r="F69" s="10"/>
      <c r="G69" s="10"/>
      <c r="H69" s="10"/>
      <c r="I69" s="10">
        <f t="shared" si="11"/>
        <v>0</v>
      </c>
      <c r="J69" s="10"/>
    </row>
    <row r="70" spans="1:10" ht="20.25">
      <c r="A70" s="14" t="s">
        <v>136</v>
      </c>
      <c r="B70" s="15" t="s">
        <v>273</v>
      </c>
      <c r="C70" s="10">
        <f aca="true" t="shared" si="12" ref="C70:H70">SUM(C58:C69)</f>
        <v>0</v>
      </c>
      <c r="D70" s="10">
        <f t="shared" si="12"/>
        <v>0</v>
      </c>
      <c r="E70" s="10">
        <f t="shared" si="12"/>
        <v>0</v>
      </c>
      <c r="F70" s="10">
        <f t="shared" si="12"/>
        <v>0</v>
      </c>
      <c r="G70" s="10">
        <f t="shared" si="12"/>
        <v>0</v>
      </c>
      <c r="H70" s="10">
        <f t="shared" si="12"/>
        <v>0</v>
      </c>
      <c r="I70" s="10">
        <f t="shared" si="11"/>
        <v>0</v>
      </c>
      <c r="J70" s="10"/>
    </row>
    <row r="71" spans="1:10" ht="20.25">
      <c r="A71" s="12" t="s">
        <v>138</v>
      </c>
      <c r="B71" s="13" t="s">
        <v>139</v>
      </c>
      <c r="C71" s="10"/>
      <c r="D71" s="10"/>
      <c r="E71" s="10"/>
      <c r="F71" s="10"/>
      <c r="G71" s="10"/>
      <c r="H71" s="10"/>
      <c r="I71" s="10">
        <f t="shared" si="11"/>
        <v>0</v>
      </c>
      <c r="J71" s="10"/>
    </row>
    <row r="72" spans="1:10" ht="20.25">
      <c r="A72" s="12" t="s">
        <v>140</v>
      </c>
      <c r="B72" s="13" t="s">
        <v>141</v>
      </c>
      <c r="C72" s="10"/>
      <c r="D72" s="10"/>
      <c r="E72" s="10"/>
      <c r="F72" s="10"/>
      <c r="G72" s="10"/>
      <c r="H72" s="10"/>
      <c r="I72" s="10">
        <f t="shared" si="11"/>
        <v>0</v>
      </c>
      <c r="J72" s="10"/>
    </row>
    <row r="73" spans="1:10" ht="20.25">
      <c r="A73" s="12" t="s">
        <v>142</v>
      </c>
      <c r="B73" s="13" t="s">
        <v>143</v>
      </c>
      <c r="C73" s="10"/>
      <c r="D73" s="10"/>
      <c r="E73" s="10"/>
      <c r="F73" s="10"/>
      <c r="G73" s="10"/>
      <c r="H73" s="10"/>
      <c r="I73" s="10">
        <f t="shared" si="11"/>
        <v>0</v>
      </c>
      <c r="J73" s="10"/>
    </row>
    <row r="74" spans="1:10" ht="20.25">
      <c r="A74" s="12" t="s">
        <v>144</v>
      </c>
      <c r="B74" s="13" t="s">
        <v>145</v>
      </c>
      <c r="C74" s="10"/>
      <c r="D74" s="10"/>
      <c r="E74" s="10"/>
      <c r="F74" s="10"/>
      <c r="G74" s="10"/>
      <c r="H74" s="10"/>
      <c r="I74" s="10">
        <f t="shared" si="11"/>
        <v>0</v>
      </c>
      <c r="J74" s="10"/>
    </row>
    <row r="75" spans="1:10" ht="20.25">
      <c r="A75" s="12" t="s">
        <v>146</v>
      </c>
      <c r="B75" s="13" t="s">
        <v>147</v>
      </c>
      <c r="C75" s="10"/>
      <c r="D75" s="10"/>
      <c r="E75" s="10"/>
      <c r="F75" s="10"/>
      <c r="G75" s="10"/>
      <c r="H75" s="10"/>
      <c r="I75" s="10">
        <f t="shared" si="11"/>
        <v>0</v>
      </c>
      <c r="J75" s="10"/>
    </row>
    <row r="76" spans="1:10" ht="20.25">
      <c r="A76" s="12" t="s">
        <v>148</v>
      </c>
      <c r="B76" s="13" t="s">
        <v>149</v>
      </c>
      <c r="C76" s="10"/>
      <c r="D76" s="10"/>
      <c r="E76" s="10"/>
      <c r="F76" s="10"/>
      <c r="G76" s="10"/>
      <c r="H76" s="10"/>
      <c r="I76" s="10">
        <f t="shared" si="11"/>
        <v>0</v>
      </c>
      <c r="J76" s="10"/>
    </row>
    <row r="77" spans="1:10" ht="20.25">
      <c r="A77" s="12" t="s">
        <v>150</v>
      </c>
      <c r="B77" s="13" t="s">
        <v>151</v>
      </c>
      <c r="C77" s="10"/>
      <c r="D77" s="10"/>
      <c r="E77" s="10"/>
      <c r="F77" s="10"/>
      <c r="G77" s="10"/>
      <c r="H77" s="10"/>
      <c r="I77" s="10">
        <f t="shared" si="11"/>
        <v>0</v>
      </c>
      <c r="J77" s="10"/>
    </row>
    <row r="78" spans="1:10" ht="20.25">
      <c r="A78" s="14" t="s">
        <v>152</v>
      </c>
      <c r="B78" s="15" t="s">
        <v>274</v>
      </c>
      <c r="C78" s="10">
        <f aca="true" t="shared" si="13" ref="C78:H78">SUM(C71:C77)</f>
        <v>0</v>
      </c>
      <c r="D78" s="10">
        <f t="shared" si="13"/>
        <v>0</v>
      </c>
      <c r="E78" s="10">
        <f t="shared" si="13"/>
        <v>0</v>
      </c>
      <c r="F78" s="10">
        <f t="shared" si="13"/>
        <v>0</v>
      </c>
      <c r="G78" s="10">
        <f t="shared" si="13"/>
        <v>0</v>
      </c>
      <c r="H78" s="10">
        <f t="shared" si="13"/>
        <v>0</v>
      </c>
      <c r="I78" s="10">
        <f t="shared" si="11"/>
        <v>0</v>
      </c>
      <c r="J78" s="10"/>
    </row>
    <row r="79" spans="1:10" ht="20.25">
      <c r="A79" s="12" t="s">
        <v>154</v>
      </c>
      <c r="B79" s="13" t="s">
        <v>155</v>
      </c>
      <c r="C79" s="10"/>
      <c r="D79" s="10"/>
      <c r="E79" s="10"/>
      <c r="F79" s="10"/>
      <c r="G79" s="10"/>
      <c r="H79" s="10"/>
      <c r="I79" s="10">
        <f t="shared" si="11"/>
        <v>0</v>
      </c>
      <c r="J79" s="10"/>
    </row>
    <row r="80" spans="1:10" ht="20.25">
      <c r="A80" s="12" t="s">
        <v>156</v>
      </c>
      <c r="B80" s="13" t="s">
        <v>157</v>
      </c>
      <c r="C80" s="10"/>
      <c r="D80" s="10"/>
      <c r="E80" s="10"/>
      <c r="F80" s="10"/>
      <c r="G80" s="10"/>
      <c r="H80" s="10"/>
      <c r="I80" s="10">
        <f t="shared" si="11"/>
        <v>0</v>
      </c>
      <c r="J80" s="10"/>
    </row>
    <row r="81" spans="1:10" ht="20.25">
      <c r="A81" s="12" t="s">
        <v>158</v>
      </c>
      <c r="B81" s="13" t="s">
        <v>159</v>
      </c>
      <c r="C81" s="10"/>
      <c r="D81" s="10"/>
      <c r="E81" s="10"/>
      <c r="F81" s="10"/>
      <c r="G81" s="10"/>
      <c r="H81" s="10"/>
      <c r="I81" s="10">
        <f t="shared" si="11"/>
        <v>0</v>
      </c>
      <c r="J81" s="10"/>
    </row>
    <row r="82" spans="1:10" ht="20.25">
      <c r="A82" s="12" t="s">
        <v>160</v>
      </c>
      <c r="B82" s="13" t="s">
        <v>161</v>
      </c>
      <c r="C82" s="10"/>
      <c r="D82" s="10"/>
      <c r="E82" s="10"/>
      <c r="F82" s="10"/>
      <c r="G82" s="10"/>
      <c r="H82" s="10"/>
      <c r="I82" s="10">
        <f t="shared" si="11"/>
        <v>0</v>
      </c>
      <c r="J82" s="10"/>
    </row>
    <row r="83" spans="1:10" ht="20.25">
      <c r="A83" s="14" t="s">
        <v>162</v>
      </c>
      <c r="B83" s="15" t="s">
        <v>275</v>
      </c>
      <c r="C83" s="10">
        <f aca="true" t="shared" si="14" ref="C83:H83">SUM(C79:C82)</f>
        <v>0</v>
      </c>
      <c r="D83" s="10">
        <f t="shared" si="14"/>
        <v>0</v>
      </c>
      <c r="E83" s="10">
        <f t="shared" si="14"/>
        <v>0</v>
      </c>
      <c r="F83" s="10">
        <f t="shared" si="14"/>
        <v>0</v>
      </c>
      <c r="G83" s="10">
        <f t="shared" si="14"/>
        <v>0</v>
      </c>
      <c r="H83" s="10">
        <f t="shared" si="14"/>
        <v>0</v>
      </c>
      <c r="I83" s="10">
        <f t="shared" si="11"/>
        <v>0</v>
      </c>
      <c r="J83" s="10"/>
    </row>
    <row r="84" spans="1:10" ht="37.5">
      <c r="A84" s="12" t="s">
        <v>164</v>
      </c>
      <c r="B84" s="13" t="s">
        <v>322</v>
      </c>
      <c r="C84" s="10"/>
      <c r="D84" s="10"/>
      <c r="E84" s="10"/>
      <c r="F84" s="10"/>
      <c r="G84" s="10"/>
      <c r="H84" s="10"/>
      <c r="I84" s="10">
        <f t="shared" si="11"/>
        <v>0</v>
      </c>
      <c r="J84" s="10"/>
    </row>
    <row r="85" spans="1:10" ht="37.5">
      <c r="A85" s="12" t="s">
        <v>166</v>
      </c>
      <c r="B85" s="13" t="s">
        <v>323</v>
      </c>
      <c r="C85" s="10"/>
      <c r="D85" s="10"/>
      <c r="E85" s="10"/>
      <c r="F85" s="10"/>
      <c r="G85" s="10"/>
      <c r="H85" s="10"/>
      <c r="I85" s="10">
        <f t="shared" si="11"/>
        <v>0</v>
      </c>
      <c r="J85" s="10"/>
    </row>
    <row r="86" spans="1:10" ht="37.5">
      <c r="A86" s="12" t="s">
        <v>168</v>
      </c>
      <c r="B86" s="13" t="s">
        <v>324</v>
      </c>
      <c r="C86" s="10"/>
      <c r="D86" s="10"/>
      <c r="E86" s="10"/>
      <c r="F86" s="10"/>
      <c r="G86" s="10"/>
      <c r="H86" s="10"/>
      <c r="I86" s="10">
        <f t="shared" si="11"/>
        <v>0</v>
      </c>
      <c r="J86" s="10"/>
    </row>
    <row r="87" spans="1:10" ht="20.25">
      <c r="A87" s="12" t="s">
        <v>170</v>
      </c>
      <c r="B87" s="13" t="s">
        <v>171</v>
      </c>
      <c r="C87" s="10"/>
      <c r="D87" s="10"/>
      <c r="E87" s="10"/>
      <c r="F87" s="10"/>
      <c r="G87" s="10"/>
      <c r="H87" s="10"/>
      <c r="I87" s="10">
        <f t="shared" si="11"/>
        <v>0</v>
      </c>
      <c r="J87" s="10"/>
    </row>
    <row r="88" spans="1:12" ht="37.5">
      <c r="A88" s="12" t="s">
        <v>172</v>
      </c>
      <c r="B88" s="13" t="s">
        <v>325</v>
      </c>
      <c r="C88" s="10"/>
      <c r="D88" s="10"/>
      <c r="E88" s="10"/>
      <c r="F88" s="10"/>
      <c r="G88" s="10"/>
      <c r="H88" s="10"/>
      <c r="I88" s="10">
        <f t="shared" si="11"/>
        <v>0</v>
      </c>
      <c r="J88" s="10"/>
      <c r="L88" t="s">
        <v>312</v>
      </c>
    </row>
    <row r="89" spans="1:10" ht="37.5">
      <c r="A89" s="12" t="s">
        <v>174</v>
      </c>
      <c r="B89" s="13" t="s">
        <v>326</v>
      </c>
      <c r="C89" s="10"/>
      <c r="D89" s="10"/>
      <c r="E89" s="10"/>
      <c r="F89" s="10"/>
      <c r="G89" s="10"/>
      <c r="H89" s="10"/>
      <c r="I89" s="10">
        <f t="shared" si="11"/>
        <v>0</v>
      </c>
      <c r="J89" s="10"/>
    </row>
    <row r="90" spans="1:10" ht="20.25">
      <c r="A90" s="12" t="s">
        <v>176</v>
      </c>
      <c r="B90" s="13" t="s">
        <v>177</v>
      </c>
      <c r="C90" s="10"/>
      <c r="D90" s="10"/>
      <c r="E90" s="10"/>
      <c r="F90" s="10"/>
      <c r="G90" s="10"/>
      <c r="H90" s="10"/>
      <c r="I90" s="10">
        <f t="shared" si="11"/>
        <v>0</v>
      </c>
      <c r="J90" s="10"/>
    </row>
    <row r="91" spans="1:10" ht="20.25">
      <c r="A91" s="12" t="s">
        <v>178</v>
      </c>
      <c r="B91" s="13" t="s">
        <v>179</v>
      </c>
      <c r="C91" s="10"/>
      <c r="D91" s="10"/>
      <c r="E91" s="10"/>
      <c r="F91" s="10"/>
      <c r="G91" s="10"/>
      <c r="H91" s="10"/>
      <c r="I91" s="10">
        <f t="shared" si="11"/>
        <v>0</v>
      </c>
      <c r="J91" s="10"/>
    </row>
    <row r="92" spans="1:10" ht="20.25">
      <c r="A92" s="14" t="s">
        <v>180</v>
      </c>
      <c r="B92" s="15" t="s">
        <v>276</v>
      </c>
      <c r="C92" s="10">
        <f aca="true" t="shared" si="15" ref="C92:H92">SUM(C84:C91)</f>
        <v>0</v>
      </c>
      <c r="D92" s="10">
        <f t="shared" si="15"/>
        <v>0</v>
      </c>
      <c r="E92" s="10">
        <f t="shared" si="15"/>
        <v>0</v>
      </c>
      <c r="F92" s="10">
        <f t="shared" si="15"/>
        <v>0</v>
      </c>
      <c r="G92" s="10">
        <f t="shared" si="15"/>
        <v>0</v>
      </c>
      <c r="H92" s="10">
        <f t="shared" si="15"/>
        <v>0</v>
      </c>
      <c r="I92" s="10">
        <f t="shared" si="11"/>
        <v>0</v>
      </c>
      <c r="J92" s="10"/>
    </row>
    <row r="93" spans="1:10" ht="20.25">
      <c r="A93" s="14" t="s">
        <v>182</v>
      </c>
      <c r="B93" s="15" t="s">
        <v>277</v>
      </c>
      <c r="C93" s="11">
        <f aca="true" t="shared" si="16" ref="C93:H93">C22+C23+C48+C57+C70+C78+C83+C92</f>
        <v>23852</v>
      </c>
      <c r="D93" s="11">
        <f t="shared" si="16"/>
        <v>0</v>
      </c>
      <c r="E93" s="11">
        <f t="shared" si="16"/>
        <v>0</v>
      </c>
      <c r="F93" s="11">
        <f t="shared" si="16"/>
        <v>0</v>
      </c>
      <c r="G93" s="11">
        <f t="shared" si="16"/>
        <v>26617</v>
      </c>
      <c r="H93" s="11">
        <f t="shared" si="16"/>
        <v>6926</v>
      </c>
      <c r="I93" s="11">
        <f t="shared" si="11"/>
        <v>57395</v>
      </c>
      <c r="J93" s="11">
        <v>57395</v>
      </c>
    </row>
    <row r="94" spans="1:10" ht="20.25">
      <c r="A94" s="12" t="s">
        <v>1</v>
      </c>
      <c r="B94" s="15" t="s">
        <v>279</v>
      </c>
      <c r="C94" s="11">
        <f aca="true" t="shared" si="17" ref="C94:I94">C70+C93</f>
        <v>23852</v>
      </c>
      <c r="D94" s="11">
        <f t="shared" si="17"/>
        <v>0</v>
      </c>
      <c r="E94" s="11">
        <f t="shared" si="17"/>
        <v>0</v>
      </c>
      <c r="F94" s="11">
        <f t="shared" si="17"/>
        <v>0</v>
      </c>
      <c r="G94" s="11">
        <f t="shared" si="17"/>
        <v>26617</v>
      </c>
      <c r="H94" s="11">
        <f t="shared" si="17"/>
        <v>6926</v>
      </c>
      <c r="I94" s="11">
        <f t="shared" si="17"/>
        <v>57395</v>
      </c>
      <c r="J94" s="11">
        <v>57395</v>
      </c>
    </row>
    <row r="95" spans="1:10" ht="20.25">
      <c r="A95" s="9"/>
      <c r="B95" s="9"/>
      <c r="C95" s="10"/>
      <c r="D95" s="10"/>
      <c r="E95" s="10"/>
      <c r="F95" s="10"/>
      <c r="G95" s="10"/>
      <c r="H95" s="10"/>
      <c r="I95" s="10"/>
      <c r="J95" s="10"/>
    </row>
    <row r="96" ht="18.75">
      <c r="B96" s="15" t="s">
        <v>332</v>
      </c>
    </row>
    <row r="97" ht="20.25">
      <c r="F97" s="10"/>
    </row>
    <row r="98" ht="20.25">
      <c r="F98" s="10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300" verticalDpi="300" orientation="portrait" paperSize="9" scale="45" r:id="rId1"/>
  <rowBreaks count="1" manualBreakCount="1">
    <brk id="7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Social</cp:lastModifiedBy>
  <cp:lastPrinted>2016-02-11T21:40:45Z</cp:lastPrinted>
  <dcterms:created xsi:type="dcterms:W3CDTF">2014-01-13T16:29:21Z</dcterms:created>
  <dcterms:modified xsi:type="dcterms:W3CDTF">2016-03-22T14:01:57Z</dcterms:modified>
  <cp:category/>
  <cp:version/>
  <cp:contentType/>
  <cp:contentStatus/>
</cp:coreProperties>
</file>