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325" windowHeight="5760" activeTab="0"/>
  </bookViews>
  <sheets>
    <sheet name="02" sheetId="1" r:id="rId1"/>
  </sheets>
  <definedNames>
    <definedName name="_xlnm.Print_Titles" localSheetId="0">'02'!$1:$10</definedName>
    <definedName name="_xlnm.Print_Area" localSheetId="0">'02'!$A$1:$BN$91</definedName>
  </definedNames>
  <calcPr fullCalcOnLoad="1"/>
</workbook>
</file>

<file path=xl/sharedStrings.xml><?xml version="1.0" encoding="utf-8"?>
<sst xmlns="http://schemas.openxmlformats.org/spreadsheetml/2006/main" count="340" uniqueCount="231">
  <si>
    <t>ezer forintban</t>
  </si>
  <si>
    <t>Sor-szám</t>
  </si>
  <si>
    <t>01</t>
  </si>
  <si>
    <t>02</t>
  </si>
  <si>
    <t>03</t>
  </si>
  <si>
    <t>04</t>
  </si>
  <si>
    <t>05</t>
  </si>
  <si>
    <t>06</t>
  </si>
  <si>
    <t>08</t>
  </si>
  <si>
    <t>09</t>
  </si>
  <si>
    <t>13</t>
  </si>
  <si>
    <t>14</t>
  </si>
  <si>
    <t>15</t>
  </si>
  <si>
    <t>16</t>
  </si>
  <si>
    <t>17</t>
  </si>
  <si>
    <t>18</t>
  </si>
  <si>
    <t>31</t>
  </si>
  <si>
    <t>32</t>
  </si>
  <si>
    <t>33</t>
  </si>
  <si>
    <t>34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</si>
  <si>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</si>
  <si>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</si>
  <si>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</si>
  <si>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</si>
  <si>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</si>
  <si>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</si>
  <si>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</si>
  <si>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</si>
  <si>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</si>
  <si>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</si>
  <si>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</si>
  <si>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</si>
  <si>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</si>
  <si>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</si>
  <si>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</si>
  <si>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</si>
  <si>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</si>
  <si>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</si>
  <si>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</si>
  <si>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</si>
  <si>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10</t>
  </si>
  <si>
    <t>11</t>
  </si>
  <si>
    <t>12</t>
  </si>
  <si>
    <t>Működési célú garancia- és kezességvállalásból származó megtérülések államháztartáson belülről</t>
  </si>
  <si>
    <t>Elvonások és befizetések bevételei</t>
  </si>
  <si>
    <t>Rovat megnevezése</t>
  </si>
  <si>
    <t>Rovat-szám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</si>
  <si>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</si>
  <si>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</si>
  <si>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</si>
  <si>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</si>
  <si>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</si>
  <si>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</si>
  <si>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</si>
  <si>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</si>
  <si>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</si>
  <si>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</si>
  <si>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</si>
  <si>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</si>
  <si>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</si>
  <si>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</si>
  <si>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</si>
  <si>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</si>
  <si>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</si>
  <si>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</si>
  <si>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</si>
  <si>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</si>
  <si>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44</t>
  </si>
  <si>
    <t>45</t>
  </si>
  <si>
    <t>46</t>
  </si>
  <si>
    <t>47</t>
  </si>
  <si>
    <t>48</t>
  </si>
  <si>
    <t>50</t>
  </si>
  <si>
    <t>B311</t>
  </si>
  <si>
    <t>-------------</t>
  </si>
  <si>
    <t>B312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</si>
  <si>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</si>
  <si>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</si>
  <si>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</si>
  <si>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</si>
  <si>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</si>
  <si>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</si>
  <si>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</si>
  <si>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</si>
  <si>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</si>
  <si>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</si>
  <si>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</si>
  <si>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</si>
  <si>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</si>
  <si>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</si>
  <si>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</si>
  <si>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</si>
  <si>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</si>
  <si>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</si>
  <si>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</si>
  <si>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</si>
  <si>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</si>
  <si>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</si>
  <si>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</si>
  <si>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</si>
  <si>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</si>
  <si>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</si>
  <si>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</si>
  <si>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</si>
  <si>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</si>
  <si>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</si>
  <si>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</si>
  <si>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</si>
  <si>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</si>
  <si>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</si>
  <si>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</si>
  <si>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</si>
  <si>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</si>
  <si>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</si>
  <si>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</si>
  <si>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</si>
  <si>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</si>
  <si>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</si>
  <si>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</si>
  <si>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</si>
  <si>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</si>
  <si>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</si>
  <si>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</si>
  <si>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</si>
  <si>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</si>
  <si>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</si>
  <si>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</si>
  <si>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</si>
  <si>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</si>
  <si>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</si>
  <si>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</si>
  <si>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</si>
  <si>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</si>
  <si>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</si>
  <si>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</si>
  <si>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</si>
  <si>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</si>
  <si>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</si>
  <si>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</si>
  <si>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</si>
  <si>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</si>
  <si>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</si>
  <si>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</si>
  <si>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</si>
  <si>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</si>
  <si>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</si>
  <si>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</si>
  <si>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</si>
  <si>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</si>
  <si>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</si>
  <si>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</si>
  <si>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</si>
  <si>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</si>
  <si>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ebből: építményadó </t>
  </si>
  <si>
    <t xml:space="preserve">ebből: épület után fizetett idegenforgalmi adó </t>
  </si>
  <si>
    <t>ebből: magánszemélyek kommunális adója</t>
  </si>
  <si>
    <t>ebből: telekadó</t>
  </si>
  <si>
    <t>ebből: luxusadó</t>
  </si>
  <si>
    <t>ebből: cégautóadó</t>
  </si>
  <si>
    <t>ebből: közművezetékek adója</t>
  </si>
  <si>
    <t>ebből: öröklési és ajándékozási illeték</t>
  </si>
  <si>
    <t>ebből: ideiglenes jeleggel végzett tevékenység után fizetett helyi iparűzési adó</t>
  </si>
  <si>
    <t>ebből: gépjármű túlsúlydíj</t>
  </si>
  <si>
    <t>ebből: külföldi gépjárművek adója</t>
  </si>
  <si>
    <t xml:space="preserve">ebből: tartózkodás után fizetett idegenforgalmi adó </t>
  </si>
  <si>
    <t>ebből: korábbi évek megszünt adónemei áthúzódó fizetéseiből befolyt bevételek</t>
  </si>
  <si>
    <t>ebből: cégnyílvántartás bevételei</t>
  </si>
  <si>
    <t>ebből: eljárási illetékek</t>
  </si>
  <si>
    <t>ebből: igazgatási szolgáltatási díjak</t>
  </si>
  <si>
    <t>ebből: felügyeleti díjak</t>
  </si>
  <si>
    <t>ebből:ebrendészeti hozzájárulás</t>
  </si>
  <si>
    <t>ebből: szabálysértési pénz- és helyszíni mbírság és a közlekedési szabályszegések után kiszabott közigazgatási bírság helyi önkormányzatot megillető része</t>
  </si>
  <si>
    <t>ebből: egyéb bírság</t>
  </si>
  <si>
    <t>Összesen</t>
  </si>
  <si>
    <t xml:space="preserve">Működési célú visszatérítendő támogatások, kölcsönök visszatérülése államháztartáson belülről </t>
  </si>
  <si>
    <t xml:space="preserve">Működési célú visszatérítendő támogatások, kölcsönök igénybevétele államháztartáson belülről </t>
  </si>
  <si>
    <t xml:space="preserve">Működési célú támogatások államháztartáson belülről </t>
  </si>
  <si>
    <t xml:space="preserve">Felhalmozási célú visszatérítendő támogatások, kölcsönök visszatérülése államháztartáson belülről </t>
  </si>
  <si>
    <t xml:space="preserve">Felhalmozási célú visszatérítendő támogatások, kölcsönök igénybevétele államháztartáson belülről </t>
  </si>
  <si>
    <t xml:space="preserve">Felhalmozási célú támogatások államháztartáson belülről </t>
  </si>
  <si>
    <t xml:space="preserve">Magánszemélyek jövedelemadói </t>
  </si>
  <si>
    <t xml:space="preserve">Társaságok jövedelemadói </t>
  </si>
  <si>
    <t xml:space="preserve">Szociális hozzájárulási adó és járulékok 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</si>
  <si>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</si>
  <si>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</si>
  <si>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</si>
  <si>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</si>
  <si>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Egyéb áruhasználati és szolgáltatási adók </t>
  </si>
  <si>
    <t xml:space="preserve">Egyéb közhatalmi bevételek </t>
  </si>
  <si>
    <t>Kamatbevételek</t>
  </si>
  <si>
    <t xml:space="preserve">Egyéb pénzügyi műveletek bevételei </t>
  </si>
  <si>
    <t xml:space="preserve">Egyéb működési bevételek </t>
  </si>
  <si>
    <t xml:space="preserve">Működési bevételek </t>
  </si>
  <si>
    <t xml:space="preserve">Immateriális javak értékesítése </t>
  </si>
  <si>
    <t xml:space="preserve">Részesedések értékesítése </t>
  </si>
  <si>
    <t xml:space="preserve">Felhalmozási bevételek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</si>
  <si>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</si>
  <si>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</si>
  <si>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</si>
  <si>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</si>
  <si>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</si>
  <si>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>Felhalmozási célú visszatérítendő támogatások, kölcsönök visszatérülése államháztartáson kívülről (elsőlakáshoz)</t>
  </si>
  <si>
    <t>Ellátási díjak (étkezés térítési díjak)</t>
  </si>
  <si>
    <t xml:space="preserve">Működési célú központosított előirányzatok </t>
  </si>
  <si>
    <t>Közvetített szolgáltatások értéke  (Helyiségek bérbeadása és a továbbszámlázás is)</t>
  </si>
  <si>
    <t>Tulajdonosi bevételek (lakbér, közterület)</t>
  </si>
  <si>
    <t xml:space="preserve">Egyéb felhalmozási célú átvett pénzeszközök (DRV eszközhasználati díj) </t>
  </si>
  <si>
    <t>Gépjárműadók ( 40%)</t>
  </si>
  <si>
    <t>belföldi gépjárművek adójának a központi költségvetést megillető része  (60%)</t>
  </si>
  <si>
    <t>ebből: talajterhelési díj (2.674)</t>
  </si>
  <si>
    <t>belföldi gépjárművek adójának a helyi önkormányzatot megillető része  (40%) (4.013)</t>
  </si>
  <si>
    <t>ebből: állandó jeleggel végzett iparűzési tevékenység után fizetett helyi iparűzési adó (aóerőképesség szerint 29 millió)</t>
  </si>
  <si>
    <t>Egyéb felhalmozási célú támogatások bevételei államháztartáson belülről (pályázat_műfüves pálya 50 millió)</t>
  </si>
  <si>
    <t xml:space="preserve">Helyi önkormányzatok működésének általános támogatása </t>
  </si>
  <si>
    <t xml:space="preserve">Települési önkormányzatok egyes köznevelési feladatainak támogatása </t>
  </si>
  <si>
    <t>Települési önkormányzatok kulturális feladatainak támogatása (nyilvános könyvtári és közművelődési feladatok finnszírozása változik)</t>
  </si>
  <si>
    <t>Gyermekjóléti szolgálat</t>
  </si>
  <si>
    <t xml:space="preserve">Szociális étkeztetés  </t>
  </si>
  <si>
    <t xml:space="preserve">Települési önkormányzatok szociális és gyermekjóléti  feladatainak támogatása: </t>
  </si>
  <si>
    <t>Egyéb működési célú támogatások bevételei államháztartáson belülről (OEP)</t>
  </si>
  <si>
    <t xml:space="preserve">Szolgáltatások ellenértéke </t>
  </si>
  <si>
    <t>Helyi önkormányzatok kiegészítő támogatásai (MÜKI: települési működési támogatás beszámítása: 8.598 e Ft + 2014. évi kötelezettségek 4630 eFt)</t>
  </si>
  <si>
    <t>Ingatlanok értékesítése (2014. évről áthúzódó: 4.000 e Ft + hrsz.468/1 ingatlan eladás 3.400 e Ft)</t>
  </si>
  <si>
    <t xml:space="preserve">Önkormányzat </t>
  </si>
  <si>
    <t>Eredeti ei.</t>
  </si>
  <si>
    <t>Módosított ei.</t>
  </si>
  <si>
    <t>házi segítségnyújtás</t>
  </si>
  <si>
    <t>közfoglalkoztatás</t>
  </si>
  <si>
    <t>Közhatalmi bevételek (hátralék 16,9 millió Ft)</t>
  </si>
  <si>
    <r>
      <t xml:space="preserve">Beloiannisz Község Önkormányzat </t>
    </r>
    <r>
      <rPr>
        <b/>
        <sz val="16"/>
        <color indexed="8"/>
        <rFont val="Arial"/>
        <family val="2"/>
      </rPr>
      <t>2015.</t>
    </r>
    <r>
      <rPr>
        <b/>
        <sz val="12"/>
        <color indexed="8"/>
        <rFont val="Arial"/>
        <family val="2"/>
      </rPr>
      <t xml:space="preserve"> évi (B1-B7.) Költségvetési bevételeinek előirányzata III. módosítás</t>
    </r>
  </si>
  <si>
    <t>2.  melléklet a 3/2016. (V.27.)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</si>
</sst>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0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ndara"/>
      <family val="2"/>
    </font>
    <font>
      <sz val="11"/>
      <color indexed="8"/>
      <name val="Candara"/>
      <family val="2"/>
    </font>
    <font>
      <sz val="11"/>
      <color indexed="62"/>
      <name val="Candara"/>
      <family val="2"/>
    </font>
    <font>
      <b/>
      <sz val="18"/>
      <color indexed="18"/>
      <name val="Candara"/>
      <family val="2"/>
    </font>
    <font>
      <b/>
      <sz val="15"/>
      <color indexed="18"/>
      <name val="Candara"/>
      <family val="2"/>
    </font>
    <font>
      <b/>
      <sz val="13"/>
      <color indexed="18"/>
      <name val="Candara"/>
      <family val="2"/>
    </font>
    <font>
      <b/>
      <sz val="11"/>
      <color indexed="18"/>
      <name val="Candara"/>
      <family val="2"/>
    </font>
    <font>
      <b/>
      <sz val="11"/>
      <color indexed="9"/>
      <name val="Candara"/>
      <family val="2"/>
    </font>
    <font>
      <sz val="11"/>
      <color indexed="10"/>
      <name val="Candara"/>
      <family val="2"/>
    </font>
    <font>
      <sz val="11"/>
      <color indexed="17"/>
      <name val="Candara"/>
      <family val="2"/>
    </font>
    <font>
      <b/>
      <sz val="11"/>
      <color indexed="63"/>
      <name val="Candara"/>
      <family val="2"/>
    </font>
    <font>
      <i/>
      <sz val="11"/>
      <color indexed="23"/>
      <name val="Candara"/>
      <family val="2"/>
    </font>
    <font>
      <b/>
      <sz val="11"/>
      <color indexed="8"/>
      <name val="Candara"/>
      <family val="2"/>
    </font>
    <font>
      <sz val="11"/>
      <color indexed="20"/>
      <name val="Candara"/>
      <family val="2"/>
    </font>
    <font>
      <sz val="11"/>
      <color indexed="19"/>
      <name val="Candara"/>
      <family val="2"/>
    </font>
    <font>
      <b/>
      <sz val="11"/>
      <color indexed="10"/>
      <name val="Candara"/>
      <family val="2"/>
    </font>
    <font>
      <sz val="11"/>
      <color theme="0"/>
      <name val="Candara"/>
      <family val="2"/>
    </font>
    <font>
      <sz val="11"/>
      <color theme="1"/>
      <name val="Candara"/>
      <family val="2"/>
    </font>
    <font>
      <sz val="11"/>
      <color rgb="FF3F3F76"/>
      <name val="Candara"/>
      <family val="2"/>
    </font>
    <font>
      <b/>
      <sz val="18"/>
      <color theme="3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b/>
      <sz val="11"/>
      <color theme="0"/>
      <name val="Candara"/>
      <family val="2"/>
    </font>
    <font>
      <sz val="11"/>
      <color rgb="FFFF0000"/>
      <name val="Candara"/>
      <family val="2"/>
    </font>
    <font>
      <sz val="11"/>
      <color rgb="FFFA7D00"/>
      <name val="Candara"/>
      <family val="2"/>
    </font>
    <font>
      <sz val="11"/>
      <color rgb="FF006100"/>
      <name val="Candara"/>
      <family val="2"/>
    </font>
    <font>
      <b/>
      <sz val="11"/>
      <color rgb="FF3F3F3F"/>
      <name val="Candara"/>
      <family val="2"/>
    </font>
    <font>
      <i/>
      <sz val="11"/>
      <color rgb="FF7F7F7F"/>
      <name val="Candara"/>
      <family val="2"/>
    </font>
    <font>
      <b/>
      <sz val="11"/>
      <color theme="1"/>
      <name val="Candara"/>
      <family val="2"/>
    </font>
    <font>
      <sz val="11"/>
      <color rgb="FF9C0006"/>
      <name val="Candara"/>
      <family val="2"/>
    </font>
    <font>
      <sz val="11"/>
      <color rgb="FF9C6500"/>
      <name val="Candara"/>
      <family val="2"/>
    </font>
    <font>
      <b/>
      <sz val="11"/>
      <color rgb="FFFA7D00"/>
      <name val="Candara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9" fillId="0" borderId="2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right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9" fillId="0" borderId="21" xfId="0" applyFont="1" applyFill="1" applyBorder="1" applyAlignment="1" quotePrefix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0" fontId="5" fillId="0" borderId="27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 quotePrefix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quotePrefix="1">
      <alignment horizontal="center" vertical="center"/>
    </xf>
    <xf numFmtId="0" fontId="7" fillId="0" borderId="33" xfId="0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36" xfId="0" applyFont="1" applyFill="1" applyBorder="1" applyAlignment="1" quotePrefix="1">
      <alignment horizontal="center" vertical="center"/>
    </xf>
    <xf numFmtId="0" fontId="5" fillId="0" borderId="34" xfId="0" applyFont="1" applyFill="1" applyBorder="1" applyAlignment="1" quotePrefix="1">
      <alignment horizontal="center" vertical="center"/>
    </xf>
    <xf numFmtId="0" fontId="5" fillId="0" borderId="37" xfId="0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26" xfId="0" applyFont="1" applyFill="1" applyBorder="1" applyAlignment="1" quotePrefix="1">
      <alignment horizontal="center" vertical="center"/>
    </xf>
    <xf numFmtId="0" fontId="7" fillId="0" borderId="25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38" xfId="0" applyFont="1" applyFill="1" applyBorder="1" applyAlignment="1" quotePrefix="1">
      <alignment horizontal="center" vertical="center"/>
    </xf>
    <xf numFmtId="0" fontId="7" fillId="0" borderId="31" xfId="0" applyFont="1" applyFill="1" applyBorder="1" applyAlignment="1" quotePrefix="1">
      <alignment horizontal="center" vertical="center"/>
    </xf>
    <xf numFmtId="0" fontId="5" fillId="0" borderId="28" xfId="0" applyFont="1" applyFill="1" applyBorder="1" applyAlignment="1" quotePrefix="1">
      <alignment horizontal="center" vertical="center"/>
    </xf>
    <xf numFmtId="0" fontId="5" fillId="0" borderId="36" xfId="0" applyFont="1" applyFill="1" applyBorder="1" applyAlignment="1" quotePrefix="1">
      <alignment horizontal="center" vertical="center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 quotePrefix="1">
      <alignment horizontal="center" vertical="center"/>
    </xf>
    <xf numFmtId="0" fontId="9" fillId="0" borderId="33" xfId="0" applyFont="1" applyFill="1" applyBorder="1" applyAlignment="1" quotePrefix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38" xfId="0" applyFont="1" applyFill="1" applyBorder="1" applyAlignment="1" quotePrefix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Hullá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1"/>
  <sheetViews>
    <sheetView tabSelected="1" zoomScaleSheetLayoutView="100" zoomScalePageLayoutView="0" workbookViewId="0" topLeftCell="A1">
      <selection activeCell="A2" sqref="A2:BN7"/>
    </sheetView>
  </sheetViews>
  <sheetFormatPr defaultColWidth="9.00390625" defaultRowHeight="12.75"/>
  <cols>
    <col min="1" max="1" width="2.875" style="1" customWidth="1"/>
    <col min="2" max="26" width="2.75390625" style="1" customWidth="1"/>
    <col min="27" max="27" width="5.625" style="1" customWidth="1"/>
    <col min="28" max="29" width="3.25390625" style="1" customWidth="1"/>
    <col min="30" max="30" width="4.375" style="1" customWidth="1"/>
    <col min="31" max="33" width="3.25390625" style="1" customWidth="1"/>
    <col min="34" max="36" width="2.75390625" style="1" customWidth="1"/>
    <col min="37" max="37" width="3.25390625" style="1" customWidth="1"/>
    <col min="38" max="38" width="3.875" style="1" customWidth="1"/>
    <col min="39" max="48" width="2.75390625" style="1" customWidth="1"/>
    <col min="49" max="52" width="3.125" style="1" customWidth="1"/>
    <col min="53" max="53" width="1.625" style="1" customWidth="1"/>
    <col min="54" max="56" width="2.75390625" style="1" customWidth="1"/>
    <col min="57" max="60" width="3.375" style="1" customWidth="1"/>
    <col min="61" max="61" width="2.25390625" style="1" hidden="1" customWidth="1"/>
    <col min="62" max="65" width="2.75390625" style="1" customWidth="1"/>
    <col min="66" max="66" width="11.00390625" style="1" customWidth="1"/>
    <col min="67" max="118" width="2.75390625" style="1" customWidth="1"/>
    <col min="119" max="16384" width="9.125" style="1" customWidth="1"/>
  </cols>
  <sheetData>
    <row r="1" spans="1:66" ht="25.5" customHeight="1">
      <c r="A1" s="25" t="s">
        <v>230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</row>
    <row r="2" spans="1:66" ht="25.5" customHeight="1">
      <c r="A2" s="27" t="s">
        <v>229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</row>
    <row r="3" spans="1:66" ht="19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</row>
    <row r="4" spans="1:66" ht="19.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</row>
    <row r="5" spans="1:66" ht="19.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</row>
    <row r="6" spans="1:66" ht="19.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ht="19.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</row>
    <row r="8" spans="1:66" ht="13.5" thickBot="1">
      <c r="A8" s="34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</row>
    <row r="9" spans="1:66" ht="26.25" customHeight="1">
      <c r="A9" s="96" t="s">
        <v>1</v>
      </c>
      <c r="B9" s="97"/>
      <c r="C9" s="100" t="s">
        <v>45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96" t="s">
        <v>46</v>
      </c>
      <c r="W9" s="104"/>
      <c r="X9" s="104"/>
      <c r="Y9" s="41" t="s">
        <v>223</v>
      </c>
      <c r="Z9" s="42"/>
      <c r="AA9" s="42"/>
      <c r="AB9" s="42"/>
      <c r="AC9" s="42"/>
      <c r="AD9" s="43"/>
      <c r="AE9" s="50" t="s">
        <v>217</v>
      </c>
      <c r="AF9" s="51"/>
      <c r="AG9" s="51"/>
      <c r="AH9" s="51"/>
      <c r="AI9" s="51"/>
      <c r="AJ9" s="51"/>
      <c r="AK9" s="52"/>
      <c r="AL9" s="50" t="s">
        <v>216</v>
      </c>
      <c r="AM9" s="51"/>
      <c r="AN9" s="51"/>
      <c r="AO9" s="51"/>
      <c r="AP9" s="51"/>
      <c r="AQ9" s="51"/>
      <c r="AR9" s="51"/>
      <c r="AS9" s="52"/>
      <c r="AT9" s="50" t="s">
        <v>226</v>
      </c>
      <c r="AU9" s="51"/>
      <c r="AV9" s="51"/>
      <c r="AW9" s="51"/>
      <c r="AX9" s="51"/>
      <c r="AY9" s="51"/>
      <c r="AZ9" s="51"/>
      <c r="BA9" s="52"/>
      <c r="BB9" s="41" t="s">
        <v>227</v>
      </c>
      <c r="BC9" s="42"/>
      <c r="BD9" s="42"/>
      <c r="BE9" s="42"/>
      <c r="BF9" s="42"/>
      <c r="BG9" s="42"/>
      <c r="BH9" s="42"/>
      <c r="BI9" s="43"/>
      <c r="BJ9" s="41" t="s">
        <v>173</v>
      </c>
      <c r="BK9" s="42"/>
      <c r="BL9" s="42"/>
      <c r="BM9" s="42"/>
      <c r="BN9" s="43"/>
    </row>
    <row r="10" spans="1:69" ht="45.75" customHeight="1">
      <c r="A10" s="98"/>
      <c r="B10" s="99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98"/>
      <c r="W10" s="105"/>
      <c r="X10" s="105"/>
      <c r="Y10" s="44" t="s">
        <v>224</v>
      </c>
      <c r="Z10" s="45"/>
      <c r="AA10" s="45"/>
      <c r="AB10" s="53" t="s">
        <v>225</v>
      </c>
      <c r="AC10" s="53"/>
      <c r="AD10" s="54"/>
      <c r="AE10" s="44" t="s">
        <v>224</v>
      </c>
      <c r="AF10" s="45"/>
      <c r="AG10" s="45"/>
      <c r="AH10" s="53" t="s">
        <v>225</v>
      </c>
      <c r="AI10" s="53"/>
      <c r="AJ10" s="53"/>
      <c r="AK10" s="54"/>
      <c r="AL10" s="44" t="s">
        <v>224</v>
      </c>
      <c r="AM10" s="45"/>
      <c r="AN10" s="45"/>
      <c r="AO10" s="45"/>
      <c r="AP10" s="53" t="s">
        <v>225</v>
      </c>
      <c r="AQ10" s="53"/>
      <c r="AR10" s="53"/>
      <c r="AS10" s="54"/>
      <c r="AT10" s="44" t="s">
        <v>224</v>
      </c>
      <c r="AU10" s="45"/>
      <c r="AV10" s="45"/>
      <c r="AW10" s="45"/>
      <c r="AX10" s="53" t="s">
        <v>225</v>
      </c>
      <c r="AY10" s="53"/>
      <c r="AZ10" s="53"/>
      <c r="BA10" s="54"/>
      <c r="BB10" s="44" t="s">
        <v>224</v>
      </c>
      <c r="BC10" s="45"/>
      <c r="BD10" s="45"/>
      <c r="BE10" s="45"/>
      <c r="BF10" s="53" t="s">
        <v>225</v>
      </c>
      <c r="BG10" s="53"/>
      <c r="BH10" s="53"/>
      <c r="BI10" s="54"/>
      <c r="BJ10" s="44" t="s">
        <v>224</v>
      </c>
      <c r="BK10" s="45"/>
      <c r="BL10" s="45"/>
      <c r="BM10" s="45"/>
      <c r="BN10" s="11" t="s">
        <v>225</v>
      </c>
      <c r="BO10" s="8"/>
      <c r="BP10" s="8"/>
      <c r="BQ10" s="8"/>
    </row>
    <row r="11" spans="1:66" ht="36.75" customHeight="1">
      <c r="A11" s="87" t="s">
        <v>2</v>
      </c>
      <c r="B11" s="88"/>
      <c r="C11" s="76" t="s">
        <v>213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6" t="s">
        <v>47</v>
      </c>
      <c r="W11" s="7"/>
      <c r="X11" s="7"/>
      <c r="Y11" s="47"/>
      <c r="Z11" s="30"/>
      <c r="AA11" s="30"/>
      <c r="AB11" s="30"/>
      <c r="AC11" s="30"/>
      <c r="AD11" s="35"/>
      <c r="AE11" s="47"/>
      <c r="AF11" s="30"/>
      <c r="AG11" s="30"/>
      <c r="AH11" s="30"/>
      <c r="AI11" s="30"/>
      <c r="AJ11" s="30"/>
      <c r="AK11" s="35"/>
      <c r="AL11" s="47"/>
      <c r="AM11" s="30"/>
      <c r="AN11" s="30"/>
      <c r="AO11" s="30"/>
      <c r="AP11" s="30"/>
      <c r="AQ11" s="30"/>
      <c r="AR11" s="30"/>
      <c r="AS11" s="35"/>
      <c r="AT11" s="47"/>
      <c r="AU11" s="30"/>
      <c r="AV11" s="30"/>
      <c r="AW11" s="30"/>
      <c r="AX11" s="30"/>
      <c r="AY11" s="30"/>
      <c r="AZ11" s="30"/>
      <c r="BA11" s="35"/>
      <c r="BB11" s="47">
        <v>2500</v>
      </c>
      <c r="BC11" s="30"/>
      <c r="BD11" s="30"/>
      <c r="BE11" s="30"/>
      <c r="BF11" s="30"/>
      <c r="BG11" s="30"/>
      <c r="BH11" s="30"/>
      <c r="BI11" s="10"/>
      <c r="BJ11" s="109">
        <f aca="true" t="shared" si="0" ref="BJ11:BJ33">Y11+AH11+AL11+AT11+BB11</f>
        <v>2500</v>
      </c>
      <c r="BK11" s="110"/>
      <c r="BL11" s="110"/>
      <c r="BM11" s="110"/>
      <c r="BN11" s="17">
        <f>AB11+AH11+AP11+AX11+BF11</f>
        <v>0</v>
      </c>
    </row>
    <row r="12" spans="1:66" ht="29.25" customHeight="1">
      <c r="A12" s="87" t="s">
        <v>3</v>
      </c>
      <c r="B12" s="88"/>
      <c r="C12" s="76" t="s">
        <v>214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62" t="s">
        <v>48</v>
      </c>
      <c r="W12" s="63"/>
      <c r="X12" s="63"/>
      <c r="Y12" s="47"/>
      <c r="Z12" s="30"/>
      <c r="AA12" s="30"/>
      <c r="AB12" s="30"/>
      <c r="AC12" s="30"/>
      <c r="AD12" s="35"/>
      <c r="AE12" s="47"/>
      <c r="AF12" s="30"/>
      <c r="AG12" s="30"/>
      <c r="AH12" s="30"/>
      <c r="AI12" s="30"/>
      <c r="AJ12" s="30"/>
      <c r="AK12" s="35"/>
      <c r="AL12" s="47"/>
      <c r="AM12" s="30"/>
      <c r="AN12" s="30"/>
      <c r="AO12" s="30"/>
      <c r="AP12" s="30"/>
      <c r="AQ12" s="30"/>
      <c r="AR12" s="30"/>
      <c r="AS12" s="35"/>
      <c r="AT12" s="47"/>
      <c r="AU12" s="30"/>
      <c r="AV12" s="30"/>
      <c r="AW12" s="30"/>
      <c r="AX12" s="30"/>
      <c r="AY12" s="30"/>
      <c r="AZ12" s="30"/>
      <c r="BA12" s="35"/>
      <c r="BB12" s="47"/>
      <c r="BC12" s="30"/>
      <c r="BD12" s="30"/>
      <c r="BE12" s="30"/>
      <c r="BF12" s="30"/>
      <c r="BG12" s="30"/>
      <c r="BH12" s="30"/>
      <c r="BI12" s="10"/>
      <c r="BJ12" s="109">
        <f t="shared" si="0"/>
        <v>0</v>
      </c>
      <c r="BK12" s="110"/>
      <c r="BL12" s="110"/>
      <c r="BM12" s="110"/>
      <c r="BN12" s="17">
        <f aca="true" t="shared" si="1" ref="BN12:BN75">AB12+AH12+AP12+AX12+BF12</f>
        <v>0</v>
      </c>
    </row>
    <row r="13" spans="1:73" ht="37.5" customHeight="1">
      <c r="A13" s="87" t="s">
        <v>4</v>
      </c>
      <c r="B13" s="88"/>
      <c r="C13" s="76" t="s">
        <v>218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6" t="s">
        <v>49</v>
      </c>
      <c r="W13" s="7"/>
      <c r="X13" s="7"/>
      <c r="Y13" s="47">
        <v>1161</v>
      </c>
      <c r="Z13" s="30"/>
      <c r="AA13" s="30"/>
      <c r="AB13" s="30">
        <v>1329</v>
      </c>
      <c r="AC13" s="30"/>
      <c r="AD13" s="35"/>
      <c r="AE13" s="47">
        <v>443</v>
      </c>
      <c r="AF13" s="30"/>
      <c r="AG13" s="30"/>
      <c r="AH13" s="30">
        <v>443</v>
      </c>
      <c r="AI13" s="30"/>
      <c r="AJ13" s="30"/>
      <c r="AK13" s="35"/>
      <c r="AL13" s="47">
        <v>457</v>
      </c>
      <c r="AM13" s="30"/>
      <c r="AN13" s="30"/>
      <c r="AO13" s="30"/>
      <c r="AP13" s="30">
        <v>1668</v>
      </c>
      <c r="AQ13" s="30"/>
      <c r="AR13" s="30"/>
      <c r="AS13" s="35"/>
      <c r="AT13" s="47">
        <v>725</v>
      </c>
      <c r="AU13" s="30"/>
      <c r="AV13" s="30"/>
      <c r="AW13" s="30"/>
      <c r="AX13" s="30">
        <v>845</v>
      </c>
      <c r="AY13" s="30"/>
      <c r="AZ13" s="30"/>
      <c r="BA13" s="35"/>
      <c r="BB13" s="47"/>
      <c r="BC13" s="30"/>
      <c r="BD13" s="30"/>
      <c r="BE13" s="30"/>
      <c r="BF13" s="30"/>
      <c r="BG13" s="30"/>
      <c r="BH13" s="30"/>
      <c r="BI13" s="10"/>
      <c r="BJ13" s="109">
        <f t="shared" si="0"/>
        <v>2786</v>
      </c>
      <c r="BK13" s="110"/>
      <c r="BL13" s="110"/>
      <c r="BM13" s="110"/>
      <c r="BN13" s="17">
        <f t="shared" si="1"/>
        <v>4285</v>
      </c>
      <c r="BP13" s="24"/>
      <c r="BQ13" s="24"/>
      <c r="BR13" s="24"/>
      <c r="BS13" s="24"/>
      <c r="BT13" s="24"/>
      <c r="BU13" s="24"/>
    </row>
    <row r="14" spans="1:66" ht="42" customHeight="1">
      <c r="A14" s="87" t="s">
        <v>5</v>
      </c>
      <c r="B14" s="88"/>
      <c r="C14" s="76" t="s">
        <v>215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62" t="s">
        <v>50</v>
      </c>
      <c r="W14" s="63"/>
      <c r="X14" s="63"/>
      <c r="Y14" s="47"/>
      <c r="Z14" s="30"/>
      <c r="AA14" s="30"/>
      <c r="AB14" s="30">
        <v>1320</v>
      </c>
      <c r="AC14" s="30"/>
      <c r="AD14" s="35"/>
      <c r="AE14" s="47"/>
      <c r="AF14" s="30"/>
      <c r="AG14" s="30"/>
      <c r="AH14" s="30"/>
      <c r="AI14" s="30"/>
      <c r="AJ14" s="30"/>
      <c r="AK14" s="35"/>
      <c r="AL14" s="47"/>
      <c r="AM14" s="30"/>
      <c r="AN14" s="30"/>
      <c r="AO14" s="30"/>
      <c r="AP14" s="30"/>
      <c r="AQ14" s="30"/>
      <c r="AR14" s="30"/>
      <c r="AS14" s="35"/>
      <c r="AT14" s="47"/>
      <c r="AU14" s="30"/>
      <c r="AV14" s="30"/>
      <c r="AW14" s="30"/>
      <c r="AX14" s="30"/>
      <c r="AY14" s="30"/>
      <c r="AZ14" s="30"/>
      <c r="BA14" s="35"/>
      <c r="BB14" s="47"/>
      <c r="BC14" s="30"/>
      <c r="BD14" s="30"/>
      <c r="BE14" s="30"/>
      <c r="BF14" s="30"/>
      <c r="BG14" s="30"/>
      <c r="BH14" s="30"/>
      <c r="BI14" s="10"/>
      <c r="BJ14" s="109">
        <f t="shared" si="0"/>
        <v>0</v>
      </c>
      <c r="BK14" s="110"/>
      <c r="BL14" s="110"/>
      <c r="BM14" s="110"/>
      <c r="BN14" s="17">
        <f t="shared" si="1"/>
        <v>1320</v>
      </c>
    </row>
    <row r="15" spans="1:73" ht="19.5" customHeight="1">
      <c r="A15" s="87" t="s">
        <v>6</v>
      </c>
      <c r="B15" s="88"/>
      <c r="C15" s="76" t="s">
        <v>203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62" t="s">
        <v>51</v>
      </c>
      <c r="W15" s="63"/>
      <c r="X15" s="63"/>
      <c r="Y15" s="47"/>
      <c r="Z15" s="30"/>
      <c r="AA15" s="30"/>
      <c r="AB15" s="30">
        <v>3366</v>
      </c>
      <c r="AC15" s="30"/>
      <c r="AD15" s="35"/>
      <c r="AE15" s="47"/>
      <c r="AF15" s="30"/>
      <c r="AG15" s="30"/>
      <c r="AH15" s="30"/>
      <c r="AI15" s="30"/>
      <c r="AJ15" s="30"/>
      <c r="AK15" s="35"/>
      <c r="AL15" s="47"/>
      <c r="AM15" s="30"/>
      <c r="AN15" s="30"/>
      <c r="AO15" s="30"/>
      <c r="AP15" s="30">
        <v>67</v>
      </c>
      <c r="AQ15" s="30"/>
      <c r="AR15" s="30"/>
      <c r="AS15" s="35"/>
      <c r="AT15" s="47"/>
      <c r="AU15" s="30"/>
      <c r="AV15" s="30"/>
      <c r="AW15" s="30"/>
      <c r="AX15" s="30">
        <v>40</v>
      </c>
      <c r="AY15" s="30"/>
      <c r="AZ15" s="30"/>
      <c r="BA15" s="35"/>
      <c r="BB15" s="47"/>
      <c r="BC15" s="30"/>
      <c r="BD15" s="30"/>
      <c r="BE15" s="30"/>
      <c r="BF15" s="30"/>
      <c r="BG15" s="30"/>
      <c r="BH15" s="30"/>
      <c r="BI15" s="10"/>
      <c r="BJ15" s="109">
        <f t="shared" si="0"/>
        <v>0</v>
      </c>
      <c r="BK15" s="110"/>
      <c r="BL15" s="110"/>
      <c r="BM15" s="110"/>
      <c r="BN15" s="17">
        <f t="shared" si="1"/>
        <v>3473</v>
      </c>
      <c r="BQ15" s="24"/>
      <c r="BR15" s="24"/>
      <c r="BS15" s="24"/>
      <c r="BT15" s="24"/>
      <c r="BU15" s="24"/>
    </row>
    <row r="16" spans="1:66" ht="45.75" customHeight="1">
      <c r="A16" s="87" t="s">
        <v>7</v>
      </c>
      <c r="B16" s="88"/>
      <c r="C16" s="76" t="s">
        <v>221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62" t="s">
        <v>52</v>
      </c>
      <c r="W16" s="63"/>
      <c r="X16" s="63"/>
      <c r="Y16" s="47">
        <v>13228</v>
      </c>
      <c r="Z16" s="30"/>
      <c r="AA16" s="30"/>
      <c r="AB16" s="30">
        <v>11007</v>
      </c>
      <c r="AC16" s="30"/>
      <c r="AD16" s="35"/>
      <c r="AE16" s="47"/>
      <c r="AF16" s="30"/>
      <c r="AG16" s="30"/>
      <c r="AH16" s="30"/>
      <c r="AI16" s="30"/>
      <c r="AJ16" s="30"/>
      <c r="AK16" s="35"/>
      <c r="AL16" s="47"/>
      <c r="AM16" s="30"/>
      <c r="AN16" s="30"/>
      <c r="AO16" s="30"/>
      <c r="AP16" s="30"/>
      <c r="AQ16" s="30"/>
      <c r="AR16" s="30"/>
      <c r="AS16" s="35"/>
      <c r="AT16" s="47"/>
      <c r="AU16" s="30"/>
      <c r="AV16" s="30"/>
      <c r="AW16" s="30"/>
      <c r="AX16" s="30"/>
      <c r="AY16" s="30"/>
      <c r="AZ16" s="30"/>
      <c r="BA16" s="35"/>
      <c r="BB16" s="47"/>
      <c r="BC16" s="30"/>
      <c r="BD16" s="30"/>
      <c r="BE16" s="30"/>
      <c r="BF16" s="30"/>
      <c r="BG16" s="30"/>
      <c r="BH16" s="30"/>
      <c r="BI16" s="10"/>
      <c r="BJ16" s="109">
        <f t="shared" si="0"/>
        <v>13228</v>
      </c>
      <c r="BK16" s="110"/>
      <c r="BL16" s="110"/>
      <c r="BM16" s="110"/>
      <c r="BN16" s="17">
        <f t="shared" si="1"/>
        <v>11007</v>
      </c>
    </row>
    <row r="17" spans="1:66" s="2" customFormat="1" ht="19.5" customHeight="1">
      <c r="A17" s="87" t="s">
        <v>8</v>
      </c>
      <c r="B17" s="88"/>
      <c r="C17" s="76" t="s">
        <v>44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62" t="s">
        <v>53</v>
      </c>
      <c r="W17" s="63"/>
      <c r="X17" s="63"/>
      <c r="Y17" s="83"/>
      <c r="Z17" s="84"/>
      <c r="AA17" s="84"/>
      <c r="AB17" s="30"/>
      <c r="AC17" s="30"/>
      <c r="AD17" s="35"/>
      <c r="AE17" s="47"/>
      <c r="AF17" s="30"/>
      <c r="AG17" s="30"/>
      <c r="AH17" s="84"/>
      <c r="AI17" s="84"/>
      <c r="AJ17" s="84"/>
      <c r="AK17" s="85"/>
      <c r="AL17" s="83"/>
      <c r="AM17" s="84"/>
      <c r="AN17" s="84"/>
      <c r="AO17" s="84"/>
      <c r="AP17" s="30"/>
      <c r="AQ17" s="30"/>
      <c r="AR17" s="30"/>
      <c r="AS17" s="35"/>
      <c r="AT17" s="83"/>
      <c r="AU17" s="84"/>
      <c r="AV17" s="84"/>
      <c r="AW17" s="84"/>
      <c r="AX17" s="30"/>
      <c r="AY17" s="30"/>
      <c r="AZ17" s="30"/>
      <c r="BA17" s="35"/>
      <c r="BB17" s="83"/>
      <c r="BC17" s="84"/>
      <c r="BD17" s="84"/>
      <c r="BE17" s="84"/>
      <c r="BF17" s="30"/>
      <c r="BG17" s="30"/>
      <c r="BH17" s="30"/>
      <c r="BI17" s="15"/>
      <c r="BJ17" s="109">
        <f t="shared" si="0"/>
        <v>0</v>
      </c>
      <c r="BK17" s="110"/>
      <c r="BL17" s="110"/>
      <c r="BM17" s="110"/>
      <c r="BN17" s="17">
        <f t="shared" si="1"/>
        <v>0</v>
      </c>
    </row>
    <row r="18" spans="1:66" s="2" customFormat="1" ht="29.25" customHeight="1">
      <c r="A18" s="87" t="s">
        <v>9</v>
      </c>
      <c r="B18" s="88"/>
      <c r="C18" s="76" t="s">
        <v>43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62" t="s">
        <v>54</v>
      </c>
      <c r="W18" s="63"/>
      <c r="X18" s="63"/>
      <c r="Y18" s="83"/>
      <c r="Z18" s="84"/>
      <c r="AA18" s="84"/>
      <c r="AB18" s="30"/>
      <c r="AC18" s="30"/>
      <c r="AD18" s="35"/>
      <c r="AE18" s="47"/>
      <c r="AF18" s="30"/>
      <c r="AG18" s="30"/>
      <c r="AH18" s="84"/>
      <c r="AI18" s="84"/>
      <c r="AJ18" s="84"/>
      <c r="AK18" s="85"/>
      <c r="AL18" s="83"/>
      <c r="AM18" s="84"/>
      <c r="AN18" s="84"/>
      <c r="AO18" s="84"/>
      <c r="AP18" s="30"/>
      <c r="AQ18" s="30"/>
      <c r="AR18" s="30"/>
      <c r="AS18" s="35"/>
      <c r="AT18" s="83"/>
      <c r="AU18" s="84"/>
      <c r="AV18" s="84"/>
      <c r="AW18" s="84"/>
      <c r="AX18" s="30"/>
      <c r="AY18" s="30"/>
      <c r="AZ18" s="30"/>
      <c r="BA18" s="35"/>
      <c r="BB18" s="83"/>
      <c r="BC18" s="84"/>
      <c r="BD18" s="84"/>
      <c r="BE18" s="84"/>
      <c r="BF18" s="30"/>
      <c r="BG18" s="30"/>
      <c r="BH18" s="30"/>
      <c r="BI18" s="15"/>
      <c r="BJ18" s="109">
        <f t="shared" si="0"/>
        <v>0</v>
      </c>
      <c r="BK18" s="110"/>
      <c r="BL18" s="110"/>
      <c r="BM18" s="110"/>
      <c r="BN18" s="17">
        <f t="shared" si="1"/>
        <v>0</v>
      </c>
    </row>
    <row r="19" spans="1:66" s="4" customFormat="1" ht="29.25" customHeight="1">
      <c r="A19" s="87" t="s">
        <v>40</v>
      </c>
      <c r="B19" s="88"/>
      <c r="C19" s="76" t="s">
        <v>174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62" t="s">
        <v>55</v>
      </c>
      <c r="W19" s="63"/>
      <c r="X19" s="63"/>
      <c r="Y19" s="47"/>
      <c r="Z19" s="30"/>
      <c r="AA19" s="30"/>
      <c r="AB19" s="30"/>
      <c r="AC19" s="30"/>
      <c r="AD19" s="35"/>
      <c r="AE19" s="47"/>
      <c r="AF19" s="30"/>
      <c r="AG19" s="30"/>
      <c r="AH19" s="30"/>
      <c r="AI19" s="30"/>
      <c r="AJ19" s="30"/>
      <c r="AK19" s="35"/>
      <c r="AL19" s="47"/>
      <c r="AM19" s="30"/>
      <c r="AN19" s="30"/>
      <c r="AO19" s="30"/>
      <c r="AP19" s="30"/>
      <c r="AQ19" s="30"/>
      <c r="AR19" s="30"/>
      <c r="AS19" s="35"/>
      <c r="AT19" s="47"/>
      <c r="AU19" s="30"/>
      <c r="AV19" s="30"/>
      <c r="AW19" s="30"/>
      <c r="AX19" s="30"/>
      <c r="AY19" s="30"/>
      <c r="AZ19" s="30"/>
      <c r="BA19" s="35"/>
      <c r="BB19" s="47"/>
      <c r="BC19" s="30"/>
      <c r="BD19" s="30"/>
      <c r="BE19" s="30"/>
      <c r="BF19" s="30"/>
      <c r="BG19" s="30"/>
      <c r="BH19" s="30"/>
      <c r="BI19" s="10"/>
      <c r="BJ19" s="109">
        <f t="shared" si="0"/>
        <v>0</v>
      </c>
      <c r="BK19" s="110"/>
      <c r="BL19" s="110"/>
      <c r="BM19" s="110"/>
      <c r="BN19" s="17">
        <f t="shared" si="1"/>
        <v>0</v>
      </c>
    </row>
    <row r="20" spans="1:66" ht="25.5" customHeight="1">
      <c r="A20" s="87" t="s">
        <v>41</v>
      </c>
      <c r="B20" s="88"/>
      <c r="C20" s="76" t="s">
        <v>175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62" t="s">
        <v>56</v>
      </c>
      <c r="W20" s="63"/>
      <c r="X20" s="63"/>
      <c r="Y20" s="47"/>
      <c r="Z20" s="30"/>
      <c r="AA20" s="30"/>
      <c r="AB20" s="30"/>
      <c r="AC20" s="30"/>
      <c r="AD20" s="35"/>
      <c r="AE20" s="47"/>
      <c r="AF20" s="30"/>
      <c r="AG20" s="30"/>
      <c r="AH20" s="30"/>
      <c r="AI20" s="30"/>
      <c r="AJ20" s="30"/>
      <c r="AK20" s="35"/>
      <c r="AL20" s="47"/>
      <c r="AM20" s="30"/>
      <c r="AN20" s="30"/>
      <c r="AO20" s="30"/>
      <c r="AP20" s="30"/>
      <c r="AQ20" s="30"/>
      <c r="AR20" s="30"/>
      <c r="AS20" s="35"/>
      <c r="AT20" s="47"/>
      <c r="AU20" s="30"/>
      <c r="AV20" s="30"/>
      <c r="AW20" s="30"/>
      <c r="AX20" s="30"/>
      <c r="AY20" s="30"/>
      <c r="AZ20" s="30"/>
      <c r="BA20" s="35"/>
      <c r="BB20" s="47"/>
      <c r="BC20" s="30"/>
      <c r="BD20" s="30"/>
      <c r="BE20" s="30"/>
      <c r="BF20" s="30"/>
      <c r="BG20" s="30"/>
      <c r="BH20" s="30"/>
      <c r="BI20" s="10"/>
      <c r="BJ20" s="109">
        <f t="shared" si="0"/>
        <v>0</v>
      </c>
      <c r="BK20" s="110"/>
      <c r="BL20" s="110"/>
      <c r="BM20" s="110"/>
      <c r="BN20" s="17">
        <f t="shared" si="1"/>
        <v>0</v>
      </c>
    </row>
    <row r="21" spans="1:66" ht="29.25" customHeight="1" thickBot="1">
      <c r="A21" s="72" t="s">
        <v>42</v>
      </c>
      <c r="B21" s="73"/>
      <c r="C21" s="68" t="s">
        <v>219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74" t="s">
        <v>57</v>
      </c>
      <c r="W21" s="75"/>
      <c r="X21" s="75"/>
      <c r="Y21" s="48"/>
      <c r="Z21" s="31"/>
      <c r="AA21" s="31"/>
      <c r="AB21" s="31">
        <v>1502</v>
      </c>
      <c r="AC21" s="31"/>
      <c r="AD21" s="36"/>
      <c r="AE21" s="48"/>
      <c r="AF21" s="31"/>
      <c r="AG21" s="31"/>
      <c r="AH21" s="31"/>
      <c r="AI21" s="31"/>
      <c r="AJ21" s="31"/>
      <c r="AK21" s="36"/>
      <c r="AL21" s="48"/>
      <c r="AM21" s="31"/>
      <c r="AN21" s="31"/>
      <c r="AO21" s="31"/>
      <c r="AP21" s="31"/>
      <c r="AQ21" s="31"/>
      <c r="AR21" s="31"/>
      <c r="AS21" s="36"/>
      <c r="AT21" s="48"/>
      <c r="AU21" s="31"/>
      <c r="AV21" s="31"/>
      <c r="AW21" s="31"/>
      <c r="AX21" s="31"/>
      <c r="AY21" s="31"/>
      <c r="AZ21" s="31"/>
      <c r="BA21" s="36"/>
      <c r="BB21" s="48"/>
      <c r="BC21" s="31"/>
      <c r="BD21" s="31"/>
      <c r="BE21" s="31"/>
      <c r="BF21" s="31">
        <v>3922</v>
      </c>
      <c r="BG21" s="31"/>
      <c r="BH21" s="31"/>
      <c r="BI21" s="12"/>
      <c r="BJ21" s="113">
        <f t="shared" si="0"/>
        <v>0</v>
      </c>
      <c r="BK21" s="114"/>
      <c r="BL21" s="114"/>
      <c r="BM21" s="114"/>
      <c r="BN21" s="18">
        <f t="shared" si="1"/>
        <v>5424</v>
      </c>
    </row>
    <row r="22" spans="1:66" ht="29.25" customHeight="1" thickBot="1">
      <c r="A22" s="94" t="s">
        <v>10</v>
      </c>
      <c r="B22" s="95"/>
      <c r="C22" s="92" t="s">
        <v>176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59" t="s">
        <v>58</v>
      </c>
      <c r="W22" s="60"/>
      <c r="X22" s="60"/>
      <c r="Y22" s="40">
        <f>Y11+Y12+Y13+Y14+Y15+Y16+Y17+Y18+Y19+Y20+Y21</f>
        <v>14389</v>
      </c>
      <c r="Z22" s="33"/>
      <c r="AA22" s="33"/>
      <c r="AB22" s="33">
        <f>SUM(AB13:AD21)</f>
        <v>18524</v>
      </c>
      <c r="AC22" s="33"/>
      <c r="AD22" s="37"/>
      <c r="AE22" s="40">
        <f>SUM(AE13:AE21)</f>
        <v>443</v>
      </c>
      <c r="AF22" s="33"/>
      <c r="AG22" s="33"/>
      <c r="AH22" s="33">
        <f>AH11+AH12+AH13+AH14+AH15+AH16+AH17+AH18+AH19+AH20+AH21</f>
        <v>443</v>
      </c>
      <c r="AI22" s="33"/>
      <c r="AJ22" s="33"/>
      <c r="AK22" s="37"/>
      <c r="AL22" s="40">
        <f>AL11+AL12+AL13+AL14+AL15+AL16+AL17+AL18+AL19+AL20+AL21</f>
        <v>457</v>
      </c>
      <c r="AM22" s="33"/>
      <c r="AN22" s="33"/>
      <c r="AO22" s="33"/>
      <c r="AP22" s="33">
        <f>SUM(AP13:AP21)</f>
        <v>1735</v>
      </c>
      <c r="AQ22" s="33"/>
      <c r="AR22" s="33"/>
      <c r="AS22" s="37"/>
      <c r="AT22" s="40">
        <f>AT11+AT12+AT13+AT14+AT15+AT16+AT17+AT18+AT19+AT20+AT21</f>
        <v>725</v>
      </c>
      <c r="AU22" s="33"/>
      <c r="AV22" s="33"/>
      <c r="AW22" s="33"/>
      <c r="AX22" s="33">
        <f>SUM(AX13:AX21)</f>
        <v>885</v>
      </c>
      <c r="AY22" s="33"/>
      <c r="AZ22" s="33"/>
      <c r="BA22" s="37"/>
      <c r="BB22" s="40">
        <f>BB11+BB12+BB13+BB14+BB15+BB16+BB17+BB18+BB19+BB20+BB21</f>
        <v>2500</v>
      </c>
      <c r="BC22" s="33"/>
      <c r="BD22" s="33"/>
      <c r="BE22" s="33"/>
      <c r="BF22" s="33">
        <f>SUM(BF21)</f>
        <v>3922</v>
      </c>
      <c r="BG22" s="33"/>
      <c r="BH22" s="33"/>
      <c r="BI22" s="13"/>
      <c r="BJ22" s="111">
        <f t="shared" si="0"/>
        <v>18514</v>
      </c>
      <c r="BK22" s="112"/>
      <c r="BL22" s="112"/>
      <c r="BM22" s="112"/>
      <c r="BN22" s="9">
        <f t="shared" si="1"/>
        <v>25509</v>
      </c>
    </row>
    <row r="23" spans="1:66" ht="19.5" customHeight="1">
      <c r="A23" s="90" t="s">
        <v>11</v>
      </c>
      <c r="B23" s="91"/>
      <c r="C23" s="55" t="s">
        <v>59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7" t="s">
        <v>60</v>
      </c>
      <c r="W23" s="58"/>
      <c r="X23" s="58"/>
      <c r="Y23" s="82"/>
      <c r="Z23" s="80"/>
      <c r="AA23" s="80"/>
      <c r="AB23" s="29">
        <v>30000</v>
      </c>
      <c r="AC23" s="29"/>
      <c r="AD23" s="38"/>
      <c r="AE23" s="46"/>
      <c r="AF23" s="29"/>
      <c r="AG23" s="29"/>
      <c r="AH23" s="80"/>
      <c r="AI23" s="80"/>
      <c r="AJ23" s="80"/>
      <c r="AK23" s="81"/>
      <c r="AL23" s="82"/>
      <c r="AM23" s="80"/>
      <c r="AN23" s="80"/>
      <c r="AO23" s="80"/>
      <c r="AP23" s="29"/>
      <c r="AQ23" s="29"/>
      <c r="AR23" s="29"/>
      <c r="AS23" s="38"/>
      <c r="AT23" s="82"/>
      <c r="AU23" s="80"/>
      <c r="AV23" s="80"/>
      <c r="AW23" s="80"/>
      <c r="AX23" s="29"/>
      <c r="AY23" s="29"/>
      <c r="AZ23" s="29"/>
      <c r="BA23" s="38"/>
      <c r="BB23" s="82"/>
      <c r="BC23" s="80"/>
      <c r="BD23" s="80"/>
      <c r="BE23" s="80"/>
      <c r="BF23" s="29"/>
      <c r="BG23" s="29"/>
      <c r="BH23" s="29"/>
      <c r="BI23" s="16"/>
      <c r="BJ23" s="115">
        <f t="shared" si="0"/>
        <v>0</v>
      </c>
      <c r="BK23" s="116"/>
      <c r="BL23" s="116"/>
      <c r="BM23" s="116"/>
      <c r="BN23" s="19">
        <f t="shared" si="1"/>
        <v>30000</v>
      </c>
    </row>
    <row r="24" spans="1:66" ht="27.75" customHeight="1">
      <c r="A24" s="87" t="s">
        <v>12</v>
      </c>
      <c r="B24" s="88"/>
      <c r="C24" s="76" t="s">
        <v>61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62" t="s">
        <v>62</v>
      </c>
      <c r="W24" s="63"/>
      <c r="X24" s="63"/>
      <c r="Y24" s="83"/>
      <c r="Z24" s="84"/>
      <c r="AA24" s="84"/>
      <c r="AB24" s="30"/>
      <c r="AC24" s="30"/>
      <c r="AD24" s="35"/>
      <c r="AE24" s="47"/>
      <c r="AF24" s="30"/>
      <c r="AG24" s="30"/>
      <c r="AH24" s="84"/>
      <c r="AI24" s="84"/>
      <c r="AJ24" s="84"/>
      <c r="AK24" s="85"/>
      <c r="AL24" s="83"/>
      <c r="AM24" s="84"/>
      <c r="AN24" s="84"/>
      <c r="AO24" s="84"/>
      <c r="AP24" s="30"/>
      <c r="AQ24" s="30"/>
      <c r="AR24" s="30"/>
      <c r="AS24" s="35"/>
      <c r="AT24" s="83"/>
      <c r="AU24" s="84"/>
      <c r="AV24" s="84"/>
      <c r="AW24" s="84"/>
      <c r="AX24" s="30"/>
      <c r="AY24" s="30"/>
      <c r="AZ24" s="30"/>
      <c r="BA24" s="35"/>
      <c r="BB24" s="83"/>
      <c r="BC24" s="84"/>
      <c r="BD24" s="84"/>
      <c r="BE24" s="84"/>
      <c r="BF24" s="30"/>
      <c r="BG24" s="30"/>
      <c r="BH24" s="30"/>
      <c r="BI24" s="15"/>
      <c r="BJ24" s="109">
        <f t="shared" si="0"/>
        <v>0</v>
      </c>
      <c r="BK24" s="110"/>
      <c r="BL24" s="110"/>
      <c r="BM24" s="110"/>
      <c r="BN24" s="20">
        <f t="shared" si="1"/>
        <v>0</v>
      </c>
    </row>
    <row r="25" spans="1:66" ht="29.25" customHeight="1">
      <c r="A25" s="87" t="s">
        <v>13</v>
      </c>
      <c r="B25" s="88"/>
      <c r="C25" s="76" t="s">
        <v>177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62" t="s">
        <v>63</v>
      </c>
      <c r="W25" s="63"/>
      <c r="X25" s="63"/>
      <c r="Y25" s="47"/>
      <c r="Z25" s="30"/>
      <c r="AA25" s="30"/>
      <c r="AB25" s="30"/>
      <c r="AC25" s="30"/>
      <c r="AD25" s="35"/>
      <c r="AE25" s="47"/>
      <c r="AF25" s="30"/>
      <c r="AG25" s="30"/>
      <c r="AH25" s="30"/>
      <c r="AI25" s="30"/>
      <c r="AJ25" s="30"/>
      <c r="AK25" s="35"/>
      <c r="AL25" s="47"/>
      <c r="AM25" s="30"/>
      <c r="AN25" s="30"/>
      <c r="AO25" s="30"/>
      <c r="AP25" s="30"/>
      <c r="AQ25" s="30"/>
      <c r="AR25" s="30"/>
      <c r="AS25" s="35"/>
      <c r="AT25" s="47"/>
      <c r="AU25" s="30"/>
      <c r="AV25" s="30"/>
      <c r="AW25" s="30"/>
      <c r="AX25" s="30"/>
      <c r="AY25" s="30"/>
      <c r="AZ25" s="30"/>
      <c r="BA25" s="35"/>
      <c r="BB25" s="47"/>
      <c r="BC25" s="30"/>
      <c r="BD25" s="30"/>
      <c r="BE25" s="30"/>
      <c r="BF25" s="30"/>
      <c r="BG25" s="30"/>
      <c r="BH25" s="30"/>
      <c r="BI25" s="10"/>
      <c r="BJ25" s="109">
        <f t="shared" si="0"/>
        <v>0</v>
      </c>
      <c r="BK25" s="110"/>
      <c r="BL25" s="110"/>
      <c r="BM25" s="110"/>
      <c r="BN25" s="20">
        <f t="shared" si="1"/>
        <v>0</v>
      </c>
    </row>
    <row r="26" spans="1:66" s="5" customFormat="1" ht="27.75" customHeight="1">
      <c r="A26" s="87" t="s">
        <v>14</v>
      </c>
      <c r="B26" s="88"/>
      <c r="C26" s="76" t="s">
        <v>178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62" t="s">
        <v>64</v>
      </c>
      <c r="W26" s="63"/>
      <c r="X26" s="63"/>
      <c r="Y26" s="47"/>
      <c r="Z26" s="30"/>
      <c r="AA26" s="30"/>
      <c r="AB26" s="30"/>
      <c r="AC26" s="30"/>
      <c r="AD26" s="35"/>
      <c r="AE26" s="47"/>
      <c r="AF26" s="30"/>
      <c r="AG26" s="30"/>
      <c r="AH26" s="30"/>
      <c r="AI26" s="30"/>
      <c r="AJ26" s="30"/>
      <c r="AK26" s="35"/>
      <c r="AL26" s="47"/>
      <c r="AM26" s="30"/>
      <c r="AN26" s="30"/>
      <c r="AO26" s="30"/>
      <c r="AP26" s="30"/>
      <c r="AQ26" s="30"/>
      <c r="AR26" s="30"/>
      <c r="AS26" s="35"/>
      <c r="AT26" s="47"/>
      <c r="AU26" s="30"/>
      <c r="AV26" s="30"/>
      <c r="AW26" s="30"/>
      <c r="AX26" s="30"/>
      <c r="AY26" s="30"/>
      <c r="AZ26" s="30"/>
      <c r="BA26" s="35"/>
      <c r="BB26" s="47"/>
      <c r="BC26" s="30"/>
      <c r="BD26" s="30"/>
      <c r="BE26" s="30"/>
      <c r="BF26" s="30"/>
      <c r="BG26" s="30"/>
      <c r="BH26" s="30"/>
      <c r="BI26" s="10"/>
      <c r="BJ26" s="109">
        <f t="shared" si="0"/>
        <v>0</v>
      </c>
      <c r="BK26" s="110"/>
      <c r="BL26" s="110"/>
      <c r="BM26" s="110"/>
      <c r="BN26" s="20">
        <f t="shared" si="1"/>
        <v>0</v>
      </c>
    </row>
    <row r="27" spans="1:66" s="5" customFormat="1" ht="35.25" customHeight="1" thickBot="1">
      <c r="A27" s="72" t="s">
        <v>15</v>
      </c>
      <c r="B27" s="73"/>
      <c r="C27" s="68" t="s">
        <v>212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74" t="s">
        <v>65</v>
      </c>
      <c r="W27" s="75"/>
      <c r="X27" s="75"/>
      <c r="Y27" s="113">
        <v>50000</v>
      </c>
      <c r="Z27" s="31"/>
      <c r="AA27" s="31"/>
      <c r="AB27" s="31">
        <v>50000</v>
      </c>
      <c r="AC27" s="31"/>
      <c r="AD27" s="36"/>
      <c r="AE27" s="48"/>
      <c r="AF27" s="31"/>
      <c r="AG27" s="31"/>
      <c r="AH27" s="31"/>
      <c r="AI27" s="31"/>
      <c r="AJ27" s="31"/>
      <c r="AK27" s="36"/>
      <c r="AL27" s="48"/>
      <c r="AM27" s="31"/>
      <c r="AN27" s="31"/>
      <c r="AO27" s="31"/>
      <c r="AP27" s="31"/>
      <c r="AQ27" s="31"/>
      <c r="AR27" s="31"/>
      <c r="AS27" s="36"/>
      <c r="AT27" s="48"/>
      <c r="AU27" s="31"/>
      <c r="AV27" s="31"/>
      <c r="AW27" s="31"/>
      <c r="AX27" s="31"/>
      <c r="AY27" s="31"/>
      <c r="AZ27" s="31"/>
      <c r="BA27" s="36"/>
      <c r="BB27" s="48"/>
      <c r="BC27" s="31"/>
      <c r="BD27" s="31"/>
      <c r="BE27" s="31"/>
      <c r="BF27" s="31"/>
      <c r="BG27" s="31"/>
      <c r="BH27" s="31"/>
      <c r="BI27" s="12"/>
      <c r="BJ27" s="113">
        <f t="shared" si="0"/>
        <v>50000</v>
      </c>
      <c r="BK27" s="114"/>
      <c r="BL27" s="114"/>
      <c r="BM27" s="114"/>
      <c r="BN27" s="21">
        <f t="shared" si="1"/>
        <v>50000</v>
      </c>
    </row>
    <row r="28" spans="1:66" s="5" customFormat="1" ht="29.25" customHeight="1" thickBot="1">
      <c r="A28" s="94" t="s">
        <v>20</v>
      </c>
      <c r="B28" s="95"/>
      <c r="C28" s="92" t="s">
        <v>179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59" t="s">
        <v>66</v>
      </c>
      <c r="W28" s="60"/>
      <c r="X28" s="60"/>
      <c r="Y28" s="40">
        <f>Y23+Y24+Y25+Y26+Y27</f>
        <v>50000</v>
      </c>
      <c r="Z28" s="33"/>
      <c r="AA28" s="33"/>
      <c r="AB28" s="33">
        <f>SUM(AB23:AD27)</f>
        <v>80000</v>
      </c>
      <c r="AC28" s="33"/>
      <c r="AD28" s="37"/>
      <c r="AE28" s="40"/>
      <c r="AF28" s="33"/>
      <c r="AG28" s="33"/>
      <c r="AH28" s="33">
        <f>AH23+AH24+AH25+AH26+AH27</f>
        <v>0</v>
      </c>
      <c r="AI28" s="33"/>
      <c r="AJ28" s="33"/>
      <c r="AK28" s="37"/>
      <c r="AL28" s="40">
        <f>AL23+AL24+AL25+AL26+AL27</f>
        <v>0</v>
      </c>
      <c r="AM28" s="33"/>
      <c r="AN28" s="33"/>
      <c r="AO28" s="33"/>
      <c r="AP28" s="33"/>
      <c r="AQ28" s="33"/>
      <c r="AR28" s="33"/>
      <c r="AS28" s="37"/>
      <c r="AT28" s="40">
        <f>AT23+AT24+AT25+AT26+AT27</f>
        <v>0</v>
      </c>
      <c r="AU28" s="33"/>
      <c r="AV28" s="33"/>
      <c r="AW28" s="33"/>
      <c r="AX28" s="33"/>
      <c r="AY28" s="33"/>
      <c r="AZ28" s="33"/>
      <c r="BA28" s="37"/>
      <c r="BB28" s="40">
        <f>BB23+BB24+BB25+BB26+BB27</f>
        <v>0</v>
      </c>
      <c r="BC28" s="33"/>
      <c r="BD28" s="33"/>
      <c r="BE28" s="33"/>
      <c r="BF28" s="33"/>
      <c r="BG28" s="33"/>
      <c r="BH28" s="33"/>
      <c r="BI28" s="13"/>
      <c r="BJ28" s="111">
        <f t="shared" si="0"/>
        <v>50000</v>
      </c>
      <c r="BK28" s="112"/>
      <c r="BL28" s="112"/>
      <c r="BM28" s="112"/>
      <c r="BN28" s="9">
        <f t="shared" si="1"/>
        <v>80000</v>
      </c>
    </row>
    <row r="29" spans="1:66" s="5" customFormat="1" ht="19.5" customHeight="1">
      <c r="A29" s="90" t="s">
        <v>21</v>
      </c>
      <c r="B29" s="91"/>
      <c r="C29" s="55" t="s">
        <v>180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 t="s">
        <v>73</v>
      </c>
      <c r="W29" s="58"/>
      <c r="X29" s="58"/>
      <c r="Y29" s="46"/>
      <c r="Z29" s="29"/>
      <c r="AA29" s="29"/>
      <c r="AB29" s="29"/>
      <c r="AC29" s="29"/>
      <c r="AD29" s="38"/>
      <c r="AE29" s="46"/>
      <c r="AF29" s="29"/>
      <c r="AG29" s="29"/>
      <c r="AH29" s="29"/>
      <c r="AI29" s="29"/>
      <c r="AJ29" s="29"/>
      <c r="AK29" s="38"/>
      <c r="AL29" s="46"/>
      <c r="AM29" s="29"/>
      <c r="AN29" s="29"/>
      <c r="AO29" s="29"/>
      <c r="AP29" s="29"/>
      <c r="AQ29" s="29"/>
      <c r="AR29" s="29"/>
      <c r="AS29" s="38"/>
      <c r="AT29" s="46"/>
      <c r="AU29" s="29"/>
      <c r="AV29" s="29"/>
      <c r="AW29" s="29"/>
      <c r="AX29" s="29"/>
      <c r="AY29" s="29"/>
      <c r="AZ29" s="29"/>
      <c r="BA29" s="38"/>
      <c r="BB29" s="46"/>
      <c r="BC29" s="29"/>
      <c r="BD29" s="29"/>
      <c r="BE29" s="29"/>
      <c r="BF29" s="29"/>
      <c r="BG29" s="29"/>
      <c r="BH29" s="29"/>
      <c r="BI29" s="14"/>
      <c r="BJ29" s="115">
        <f t="shared" si="0"/>
        <v>0</v>
      </c>
      <c r="BK29" s="116"/>
      <c r="BL29" s="116"/>
      <c r="BM29" s="116"/>
      <c r="BN29" s="19">
        <f t="shared" si="1"/>
        <v>0</v>
      </c>
    </row>
    <row r="30" spans="1:66" s="4" customFormat="1" ht="29.25" customHeight="1">
      <c r="A30" s="87" t="s">
        <v>22</v>
      </c>
      <c r="B30" s="88"/>
      <c r="C30" s="76" t="s">
        <v>181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62" t="s">
        <v>75</v>
      </c>
      <c r="W30" s="63"/>
      <c r="X30" s="63"/>
      <c r="Y30" s="47"/>
      <c r="Z30" s="30"/>
      <c r="AA30" s="30"/>
      <c r="AB30" s="30"/>
      <c r="AC30" s="30"/>
      <c r="AD30" s="35"/>
      <c r="AE30" s="47"/>
      <c r="AF30" s="30"/>
      <c r="AG30" s="30"/>
      <c r="AH30" s="30"/>
      <c r="AI30" s="30"/>
      <c r="AJ30" s="30"/>
      <c r="AK30" s="35"/>
      <c r="AL30" s="47"/>
      <c r="AM30" s="30"/>
      <c r="AN30" s="30"/>
      <c r="AO30" s="30"/>
      <c r="AP30" s="30"/>
      <c r="AQ30" s="30"/>
      <c r="AR30" s="30"/>
      <c r="AS30" s="35"/>
      <c r="AT30" s="47"/>
      <c r="AU30" s="30"/>
      <c r="AV30" s="30"/>
      <c r="AW30" s="30"/>
      <c r="AX30" s="30"/>
      <c r="AY30" s="30"/>
      <c r="AZ30" s="30"/>
      <c r="BA30" s="35"/>
      <c r="BB30" s="47"/>
      <c r="BC30" s="30"/>
      <c r="BD30" s="30"/>
      <c r="BE30" s="30"/>
      <c r="BF30" s="30"/>
      <c r="BG30" s="30"/>
      <c r="BH30" s="30"/>
      <c r="BI30" s="10"/>
      <c r="BJ30" s="109">
        <f t="shared" si="0"/>
        <v>0</v>
      </c>
      <c r="BK30" s="110"/>
      <c r="BL30" s="110"/>
      <c r="BM30" s="110"/>
      <c r="BN30" s="20">
        <f t="shared" si="1"/>
        <v>0</v>
      </c>
    </row>
    <row r="31" spans="1:66" ht="19.5" customHeight="1">
      <c r="A31" s="87" t="s">
        <v>23</v>
      </c>
      <c r="B31" s="88"/>
      <c r="C31" s="76" t="s">
        <v>182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62" t="s">
        <v>76</v>
      </c>
      <c r="W31" s="63"/>
      <c r="X31" s="63"/>
      <c r="Y31" s="47"/>
      <c r="Z31" s="30"/>
      <c r="AA31" s="30"/>
      <c r="AB31" s="30"/>
      <c r="AC31" s="30"/>
      <c r="AD31" s="35"/>
      <c r="AE31" s="47"/>
      <c r="AF31" s="30"/>
      <c r="AG31" s="30"/>
      <c r="AH31" s="30"/>
      <c r="AI31" s="30"/>
      <c r="AJ31" s="30"/>
      <c r="AK31" s="35"/>
      <c r="AL31" s="47"/>
      <c r="AM31" s="30"/>
      <c r="AN31" s="30"/>
      <c r="AO31" s="30"/>
      <c r="AP31" s="30"/>
      <c r="AQ31" s="30"/>
      <c r="AR31" s="30"/>
      <c r="AS31" s="35"/>
      <c r="AT31" s="47"/>
      <c r="AU31" s="30"/>
      <c r="AV31" s="30"/>
      <c r="AW31" s="30"/>
      <c r="AX31" s="30"/>
      <c r="AY31" s="30"/>
      <c r="AZ31" s="30"/>
      <c r="BA31" s="35"/>
      <c r="BB31" s="47"/>
      <c r="BC31" s="30"/>
      <c r="BD31" s="30"/>
      <c r="BE31" s="30"/>
      <c r="BF31" s="30"/>
      <c r="BG31" s="30"/>
      <c r="BH31" s="30"/>
      <c r="BI31" s="10"/>
      <c r="BJ31" s="109">
        <f t="shared" si="0"/>
        <v>0</v>
      </c>
      <c r="BK31" s="110"/>
      <c r="BL31" s="110"/>
      <c r="BM31" s="110"/>
      <c r="BN31" s="20">
        <f t="shared" si="1"/>
        <v>0</v>
      </c>
    </row>
    <row r="32" spans="1:66" ht="29.25" customHeight="1">
      <c r="A32" s="87" t="s">
        <v>24</v>
      </c>
      <c r="B32" s="88"/>
      <c r="C32" s="76" t="s">
        <v>183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62" t="s">
        <v>77</v>
      </c>
      <c r="W32" s="63"/>
      <c r="X32" s="63"/>
      <c r="Y32" s="47"/>
      <c r="Z32" s="30"/>
      <c r="AA32" s="30"/>
      <c r="AB32" s="30"/>
      <c r="AC32" s="30"/>
      <c r="AD32" s="35"/>
      <c r="AE32" s="47"/>
      <c r="AF32" s="30"/>
      <c r="AG32" s="30"/>
      <c r="AH32" s="30"/>
      <c r="AI32" s="30"/>
      <c r="AJ32" s="30"/>
      <c r="AK32" s="35"/>
      <c r="AL32" s="47"/>
      <c r="AM32" s="30"/>
      <c r="AN32" s="30"/>
      <c r="AO32" s="30"/>
      <c r="AP32" s="30"/>
      <c r="AQ32" s="30"/>
      <c r="AR32" s="30"/>
      <c r="AS32" s="35"/>
      <c r="AT32" s="47"/>
      <c r="AU32" s="30"/>
      <c r="AV32" s="30"/>
      <c r="AW32" s="30"/>
      <c r="AX32" s="30"/>
      <c r="AY32" s="30"/>
      <c r="AZ32" s="30"/>
      <c r="BA32" s="35"/>
      <c r="BB32" s="47"/>
      <c r="BC32" s="30"/>
      <c r="BD32" s="30"/>
      <c r="BE32" s="30"/>
      <c r="BF32" s="30"/>
      <c r="BG32" s="30"/>
      <c r="BH32" s="30"/>
      <c r="BI32" s="10"/>
      <c r="BJ32" s="109">
        <f t="shared" si="0"/>
        <v>0</v>
      </c>
      <c r="BK32" s="110"/>
      <c r="BL32" s="110"/>
      <c r="BM32" s="110"/>
      <c r="BN32" s="20">
        <f t="shared" si="1"/>
        <v>0</v>
      </c>
    </row>
    <row r="33" spans="1:66" ht="25.5" customHeight="1">
      <c r="A33" s="87" t="s">
        <v>25</v>
      </c>
      <c r="B33" s="88"/>
      <c r="C33" s="76" t="s">
        <v>184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62" t="s">
        <v>78</v>
      </c>
      <c r="W33" s="63"/>
      <c r="X33" s="63"/>
      <c r="Y33" s="47"/>
      <c r="Z33" s="30"/>
      <c r="AA33" s="30"/>
      <c r="AB33" s="30"/>
      <c r="AC33" s="30"/>
      <c r="AD33" s="35"/>
      <c r="AE33" s="47"/>
      <c r="AF33" s="30"/>
      <c r="AG33" s="30"/>
      <c r="AH33" s="30"/>
      <c r="AI33" s="30"/>
      <c r="AJ33" s="30"/>
      <c r="AK33" s="35"/>
      <c r="AL33" s="47"/>
      <c r="AM33" s="30"/>
      <c r="AN33" s="30"/>
      <c r="AO33" s="30"/>
      <c r="AP33" s="30"/>
      <c r="AQ33" s="30"/>
      <c r="AR33" s="30"/>
      <c r="AS33" s="35"/>
      <c r="AT33" s="47"/>
      <c r="AU33" s="30"/>
      <c r="AV33" s="30"/>
      <c r="AW33" s="30"/>
      <c r="AX33" s="30"/>
      <c r="AY33" s="30"/>
      <c r="AZ33" s="30"/>
      <c r="BA33" s="35"/>
      <c r="BB33" s="47"/>
      <c r="BC33" s="30"/>
      <c r="BD33" s="30"/>
      <c r="BE33" s="30"/>
      <c r="BF33" s="30"/>
      <c r="BG33" s="30"/>
      <c r="BH33" s="30"/>
      <c r="BI33" s="10"/>
      <c r="BJ33" s="109">
        <f t="shared" si="0"/>
        <v>0</v>
      </c>
      <c r="BK33" s="110"/>
      <c r="BL33" s="110"/>
      <c r="BM33" s="110"/>
      <c r="BN33" s="20">
        <f t="shared" si="1"/>
        <v>0</v>
      </c>
    </row>
    <row r="34" spans="1:66" ht="19.5" customHeight="1">
      <c r="A34" s="87" t="s">
        <v>26</v>
      </c>
      <c r="B34" s="88"/>
      <c r="C34" s="76" t="s">
        <v>153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6" t="s">
        <v>78</v>
      </c>
      <c r="W34" s="77"/>
      <c r="X34" s="77"/>
      <c r="Y34" s="47"/>
      <c r="Z34" s="30"/>
      <c r="AA34" s="30"/>
      <c r="AB34" s="30"/>
      <c r="AC34" s="30"/>
      <c r="AD34" s="35"/>
      <c r="AE34" s="47"/>
      <c r="AF34" s="30"/>
      <c r="AG34" s="30"/>
      <c r="AH34" s="30" t="s">
        <v>74</v>
      </c>
      <c r="AI34" s="30"/>
      <c r="AJ34" s="30"/>
      <c r="AK34" s="35"/>
      <c r="AL34" s="47" t="s">
        <v>74</v>
      </c>
      <c r="AM34" s="30"/>
      <c r="AN34" s="30"/>
      <c r="AO34" s="30"/>
      <c r="AP34" s="30"/>
      <c r="AQ34" s="30"/>
      <c r="AR34" s="30"/>
      <c r="AS34" s="35"/>
      <c r="AT34" s="47" t="s">
        <v>74</v>
      </c>
      <c r="AU34" s="30"/>
      <c r="AV34" s="30"/>
      <c r="AW34" s="30"/>
      <c r="AX34" s="30"/>
      <c r="AY34" s="30"/>
      <c r="AZ34" s="30"/>
      <c r="BA34" s="35"/>
      <c r="BB34" s="47"/>
      <c r="BC34" s="30"/>
      <c r="BD34" s="30"/>
      <c r="BE34" s="30"/>
      <c r="BF34" s="30"/>
      <c r="BG34" s="30"/>
      <c r="BH34" s="30"/>
      <c r="BI34" s="10"/>
      <c r="BJ34" s="109"/>
      <c r="BK34" s="110"/>
      <c r="BL34" s="110"/>
      <c r="BM34" s="110"/>
      <c r="BN34" s="20"/>
    </row>
    <row r="35" spans="1:66" ht="19.5" customHeight="1">
      <c r="A35" s="87" t="s">
        <v>27</v>
      </c>
      <c r="B35" s="88"/>
      <c r="C35" s="76" t="s">
        <v>154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6" t="s">
        <v>78</v>
      </c>
      <c r="W35" s="77"/>
      <c r="X35" s="77"/>
      <c r="Y35" s="47"/>
      <c r="Z35" s="30"/>
      <c r="AA35" s="30"/>
      <c r="AB35" s="30"/>
      <c r="AC35" s="30"/>
      <c r="AD35" s="35"/>
      <c r="AE35" s="47"/>
      <c r="AF35" s="30"/>
      <c r="AG35" s="30"/>
      <c r="AH35" s="30" t="s">
        <v>74</v>
      </c>
      <c r="AI35" s="30"/>
      <c r="AJ35" s="30"/>
      <c r="AK35" s="35"/>
      <c r="AL35" s="47" t="s">
        <v>74</v>
      </c>
      <c r="AM35" s="30"/>
      <c r="AN35" s="30"/>
      <c r="AO35" s="30"/>
      <c r="AP35" s="30"/>
      <c r="AQ35" s="30"/>
      <c r="AR35" s="30"/>
      <c r="AS35" s="35"/>
      <c r="AT35" s="47" t="s">
        <v>74</v>
      </c>
      <c r="AU35" s="30"/>
      <c r="AV35" s="30"/>
      <c r="AW35" s="30"/>
      <c r="AX35" s="30"/>
      <c r="AY35" s="30"/>
      <c r="AZ35" s="30"/>
      <c r="BA35" s="35"/>
      <c r="BB35" s="47"/>
      <c r="BC35" s="30"/>
      <c r="BD35" s="30"/>
      <c r="BE35" s="30"/>
      <c r="BF35" s="30"/>
      <c r="BG35" s="30"/>
      <c r="BH35" s="30"/>
      <c r="BI35" s="10"/>
      <c r="BJ35" s="109"/>
      <c r="BK35" s="110"/>
      <c r="BL35" s="110"/>
      <c r="BM35" s="110"/>
      <c r="BN35" s="20"/>
    </row>
    <row r="36" spans="1:66" s="5" customFormat="1" ht="19.5" customHeight="1">
      <c r="A36" s="87" t="s">
        <v>28</v>
      </c>
      <c r="B36" s="88"/>
      <c r="C36" s="76" t="s">
        <v>155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6" t="s">
        <v>78</v>
      </c>
      <c r="W36" s="77"/>
      <c r="X36" s="77"/>
      <c r="Y36" s="47"/>
      <c r="Z36" s="30"/>
      <c r="AA36" s="30"/>
      <c r="AB36" s="30"/>
      <c r="AC36" s="30"/>
      <c r="AD36" s="35"/>
      <c r="AE36" s="47"/>
      <c r="AF36" s="30"/>
      <c r="AG36" s="30"/>
      <c r="AH36" s="30" t="s">
        <v>74</v>
      </c>
      <c r="AI36" s="30"/>
      <c r="AJ36" s="30"/>
      <c r="AK36" s="35"/>
      <c r="AL36" s="47" t="s">
        <v>74</v>
      </c>
      <c r="AM36" s="30"/>
      <c r="AN36" s="30"/>
      <c r="AO36" s="30"/>
      <c r="AP36" s="30"/>
      <c r="AQ36" s="30"/>
      <c r="AR36" s="30"/>
      <c r="AS36" s="35"/>
      <c r="AT36" s="47" t="s">
        <v>74</v>
      </c>
      <c r="AU36" s="30"/>
      <c r="AV36" s="30"/>
      <c r="AW36" s="30"/>
      <c r="AX36" s="30"/>
      <c r="AY36" s="30"/>
      <c r="AZ36" s="30"/>
      <c r="BA36" s="35"/>
      <c r="BB36" s="47"/>
      <c r="BC36" s="30"/>
      <c r="BD36" s="30"/>
      <c r="BE36" s="30"/>
      <c r="BF36" s="30"/>
      <c r="BG36" s="30"/>
      <c r="BH36" s="30"/>
      <c r="BI36" s="10"/>
      <c r="BJ36" s="109"/>
      <c r="BK36" s="110"/>
      <c r="BL36" s="110"/>
      <c r="BM36" s="110"/>
      <c r="BN36" s="20"/>
    </row>
    <row r="37" spans="1:66" s="5" customFormat="1" ht="19.5" customHeight="1">
      <c r="A37" s="87" t="s">
        <v>29</v>
      </c>
      <c r="B37" s="88"/>
      <c r="C37" s="76" t="s">
        <v>156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6" t="s">
        <v>78</v>
      </c>
      <c r="W37" s="77"/>
      <c r="X37" s="77"/>
      <c r="Y37" s="47" t="s">
        <v>74</v>
      </c>
      <c r="Z37" s="30"/>
      <c r="AA37" s="30"/>
      <c r="AB37" s="30"/>
      <c r="AC37" s="30"/>
      <c r="AD37" s="35"/>
      <c r="AE37" s="47"/>
      <c r="AF37" s="30"/>
      <c r="AG37" s="30"/>
      <c r="AH37" s="30" t="s">
        <v>74</v>
      </c>
      <c r="AI37" s="30"/>
      <c r="AJ37" s="30"/>
      <c r="AK37" s="35"/>
      <c r="AL37" s="47" t="s">
        <v>74</v>
      </c>
      <c r="AM37" s="30"/>
      <c r="AN37" s="30"/>
      <c r="AO37" s="30"/>
      <c r="AP37" s="30"/>
      <c r="AQ37" s="30"/>
      <c r="AR37" s="30"/>
      <c r="AS37" s="35"/>
      <c r="AT37" s="47" t="s">
        <v>74</v>
      </c>
      <c r="AU37" s="30"/>
      <c r="AV37" s="30"/>
      <c r="AW37" s="30"/>
      <c r="AX37" s="30"/>
      <c r="AY37" s="30"/>
      <c r="AZ37" s="30"/>
      <c r="BA37" s="35"/>
      <c r="BB37" s="47"/>
      <c r="BC37" s="30"/>
      <c r="BD37" s="30"/>
      <c r="BE37" s="30"/>
      <c r="BF37" s="30"/>
      <c r="BG37" s="30"/>
      <c r="BH37" s="30"/>
      <c r="BI37" s="10"/>
      <c r="BJ37" s="109"/>
      <c r="BK37" s="110"/>
      <c r="BL37" s="110"/>
      <c r="BM37" s="110"/>
      <c r="BN37" s="20"/>
    </row>
    <row r="38" spans="1:66" s="5" customFormat="1" ht="29.25" customHeight="1">
      <c r="A38" s="87" t="s">
        <v>30</v>
      </c>
      <c r="B38" s="88"/>
      <c r="C38" s="76" t="s">
        <v>157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6" t="s">
        <v>78</v>
      </c>
      <c r="W38" s="77"/>
      <c r="X38" s="77"/>
      <c r="Y38" s="47" t="s">
        <v>74</v>
      </c>
      <c r="Z38" s="30"/>
      <c r="AA38" s="30"/>
      <c r="AB38" s="30"/>
      <c r="AC38" s="30"/>
      <c r="AD38" s="35"/>
      <c r="AE38" s="47"/>
      <c r="AF38" s="30"/>
      <c r="AG38" s="30"/>
      <c r="AH38" s="30" t="s">
        <v>74</v>
      </c>
      <c r="AI38" s="30"/>
      <c r="AJ38" s="30"/>
      <c r="AK38" s="35"/>
      <c r="AL38" s="47" t="s">
        <v>74</v>
      </c>
      <c r="AM38" s="30"/>
      <c r="AN38" s="30"/>
      <c r="AO38" s="30"/>
      <c r="AP38" s="30"/>
      <c r="AQ38" s="30"/>
      <c r="AR38" s="30"/>
      <c r="AS38" s="35"/>
      <c r="AT38" s="47" t="s">
        <v>74</v>
      </c>
      <c r="AU38" s="30"/>
      <c r="AV38" s="30"/>
      <c r="AW38" s="30"/>
      <c r="AX38" s="30"/>
      <c r="AY38" s="30"/>
      <c r="AZ38" s="30"/>
      <c r="BA38" s="35"/>
      <c r="BB38" s="47"/>
      <c r="BC38" s="30"/>
      <c r="BD38" s="30"/>
      <c r="BE38" s="30"/>
      <c r="BF38" s="30"/>
      <c r="BG38" s="30"/>
      <c r="BH38" s="30"/>
      <c r="BI38" s="10"/>
      <c r="BJ38" s="109"/>
      <c r="BK38" s="110"/>
      <c r="BL38" s="110"/>
      <c r="BM38" s="110"/>
      <c r="BN38" s="20"/>
    </row>
    <row r="39" spans="1:66" s="5" customFormat="1" ht="19.5" customHeight="1">
      <c r="A39" s="87" t="s">
        <v>16</v>
      </c>
      <c r="B39" s="88"/>
      <c r="C39" s="76" t="s">
        <v>158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6" t="s">
        <v>78</v>
      </c>
      <c r="W39" s="77"/>
      <c r="X39" s="77"/>
      <c r="Y39" s="47" t="s">
        <v>74</v>
      </c>
      <c r="Z39" s="30"/>
      <c r="AA39" s="30"/>
      <c r="AB39" s="30"/>
      <c r="AC39" s="30"/>
      <c r="AD39" s="35"/>
      <c r="AE39" s="47"/>
      <c r="AF39" s="30"/>
      <c r="AG39" s="30"/>
      <c r="AH39" s="30" t="s">
        <v>74</v>
      </c>
      <c r="AI39" s="30"/>
      <c r="AJ39" s="30"/>
      <c r="AK39" s="35"/>
      <c r="AL39" s="47" t="s">
        <v>74</v>
      </c>
      <c r="AM39" s="30"/>
      <c r="AN39" s="30"/>
      <c r="AO39" s="30"/>
      <c r="AP39" s="30"/>
      <c r="AQ39" s="30"/>
      <c r="AR39" s="30"/>
      <c r="AS39" s="35"/>
      <c r="AT39" s="47" t="s">
        <v>74</v>
      </c>
      <c r="AU39" s="30"/>
      <c r="AV39" s="30"/>
      <c r="AW39" s="30"/>
      <c r="AX39" s="30"/>
      <c r="AY39" s="30"/>
      <c r="AZ39" s="30"/>
      <c r="BA39" s="35"/>
      <c r="BB39" s="47"/>
      <c r="BC39" s="30"/>
      <c r="BD39" s="30"/>
      <c r="BE39" s="30"/>
      <c r="BF39" s="30"/>
      <c r="BG39" s="30"/>
      <c r="BH39" s="30"/>
      <c r="BI39" s="10"/>
      <c r="BJ39" s="109"/>
      <c r="BK39" s="110"/>
      <c r="BL39" s="110"/>
      <c r="BM39" s="110"/>
      <c r="BN39" s="20"/>
    </row>
    <row r="40" spans="1:66" s="4" customFormat="1" ht="29.25" customHeight="1">
      <c r="A40" s="87" t="s">
        <v>17</v>
      </c>
      <c r="B40" s="88"/>
      <c r="C40" s="76" t="s">
        <v>159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6" t="s">
        <v>78</v>
      </c>
      <c r="W40" s="77"/>
      <c r="X40" s="77"/>
      <c r="Y40" s="47" t="s">
        <v>74</v>
      </c>
      <c r="Z40" s="30"/>
      <c r="AA40" s="30"/>
      <c r="AB40" s="30"/>
      <c r="AC40" s="30"/>
      <c r="AD40" s="35"/>
      <c r="AE40" s="47"/>
      <c r="AF40" s="30"/>
      <c r="AG40" s="30"/>
      <c r="AH40" s="30" t="s">
        <v>74</v>
      </c>
      <c r="AI40" s="30"/>
      <c r="AJ40" s="30"/>
      <c r="AK40" s="35"/>
      <c r="AL40" s="47" t="s">
        <v>74</v>
      </c>
      <c r="AM40" s="30"/>
      <c r="AN40" s="30"/>
      <c r="AO40" s="30"/>
      <c r="AP40" s="30"/>
      <c r="AQ40" s="30"/>
      <c r="AR40" s="30"/>
      <c r="AS40" s="35"/>
      <c r="AT40" s="47" t="s">
        <v>74</v>
      </c>
      <c r="AU40" s="30"/>
      <c r="AV40" s="30"/>
      <c r="AW40" s="30"/>
      <c r="AX40" s="30"/>
      <c r="AY40" s="30"/>
      <c r="AZ40" s="30"/>
      <c r="BA40" s="35"/>
      <c r="BB40" s="47"/>
      <c r="BC40" s="30"/>
      <c r="BD40" s="30"/>
      <c r="BE40" s="30"/>
      <c r="BF40" s="30"/>
      <c r="BG40" s="30"/>
      <c r="BH40" s="30"/>
      <c r="BI40" s="10"/>
      <c r="BJ40" s="109"/>
      <c r="BK40" s="110"/>
      <c r="BL40" s="110"/>
      <c r="BM40" s="110"/>
      <c r="BN40" s="20"/>
    </row>
    <row r="41" spans="1:66" ht="19.5" customHeight="1">
      <c r="A41" s="87" t="s">
        <v>18</v>
      </c>
      <c r="B41" s="88"/>
      <c r="C41" s="76" t="s">
        <v>160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6" t="s">
        <v>78</v>
      </c>
      <c r="W41" s="77"/>
      <c r="X41" s="77"/>
      <c r="Y41" s="47" t="s">
        <v>74</v>
      </c>
      <c r="Z41" s="30"/>
      <c r="AA41" s="30"/>
      <c r="AB41" s="30"/>
      <c r="AC41" s="30"/>
      <c r="AD41" s="35"/>
      <c r="AE41" s="47"/>
      <c r="AF41" s="30"/>
      <c r="AG41" s="30"/>
      <c r="AH41" s="30" t="s">
        <v>74</v>
      </c>
      <c r="AI41" s="30"/>
      <c r="AJ41" s="30"/>
      <c r="AK41" s="35"/>
      <c r="AL41" s="47" t="s">
        <v>74</v>
      </c>
      <c r="AM41" s="30"/>
      <c r="AN41" s="30"/>
      <c r="AO41" s="30"/>
      <c r="AP41" s="30"/>
      <c r="AQ41" s="30"/>
      <c r="AR41" s="30"/>
      <c r="AS41" s="35"/>
      <c r="AT41" s="47" t="s">
        <v>74</v>
      </c>
      <c r="AU41" s="30"/>
      <c r="AV41" s="30"/>
      <c r="AW41" s="30"/>
      <c r="AX41" s="30"/>
      <c r="AY41" s="30"/>
      <c r="AZ41" s="30"/>
      <c r="BA41" s="35"/>
      <c r="BB41" s="47"/>
      <c r="BC41" s="30"/>
      <c r="BD41" s="30"/>
      <c r="BE41" s="30"/>
      <c r="BF41" s="30"/>
      <c r="BG41" s="30"/>
      <c r="BH41" s="30"/>
      <c r="BI41" s="10"/>
      <c r="BJ41" s="109"/>
      <c r="BK41" s="110"/>
      <c r="BL41" s="110"/>
      <c r="BM41" s="110"/>
      <c r="BN41" s="20"/>
    </row>
    <row r="42" spans="1:66" ht="19.5" customHeight="1">
      <c r="A42" s="87" t="s">
        <v>19</v>
      </c>
      <c r="B42" s="88"/>
      <c r="C42" s="76" t="s">
        <v>185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62" t="s">
        <v>79</v>
      </c>
      <c r="W42" s="63"/>
      <c r="X42" s="63"/>
      <c r="Y42" s="47">
        <f>Y43+Y44</f>
        <v>2876</v>
      </c>
      <c r="Z42" s="30"/>
      <c r="AA42" s="30"/>
      <c r="AB42" s="30">
        <v>11000</v>
      </c>
      <c r="AC42" s="30"/>
      <c r="AD42" s="35"/>
      <c r="AE42" s="47"/>
      <c r="AF42" s="30"/>
      <c r="AG42" s="30"/>
      <c r="AH42" s="30"/>
      <c r="AI42" s="30"/>
      <c r="AJ42" s="30"/>
      <c r="AK42" s="35"/>
      <c r="AL42" s="47"/>
      <c r="AM42" s="30"/>
      <c r="AN42" s="30"/>
      <c r="AO42" s="30"/>
      <c r="AP42" s="30"/>
      <c r="AQ42" s="30"/>
      <c r="AR42" s="30"/>
      <c r="AS42" s="35"/>
      <c r="AT42" s="47"/>
      <c r="AU42" s="30"/>
      <c r="AV42" s="30"/>
      <c r="AW42" s="30"/>
      <c r="AX42" s="30"/>
      <c r="AY42" s="30"/>
      <c r="AZ42" s="30"/>
      <c r="BA42" s="35"/>
      <c r="BB42" s="47"/>
      <c r="BC42" s="30"/>
      <c r="BD42" s="30"/>
      <c r="BE42" s="30"/>
      <c r="BF42" s="30"/>
      <c r="BG42" s="30"/>
      <c r="BH42" s="30"/>
      <c r="BI42" s="10"/>
      <c r="BJ42" s="109">
        <f>Y42+AH42+AL42+AT42+BB42</f>
        <v>2876</v>
      </c>
      <c r="BK42" s="110"/>
      <c r="BL42" s="110"/>
      <c r="BM42" s="110"/>
      <c r="BN42" s="20">
        <f t="shared" si="1"/>
        <v>11000</v>
      </c>
    </row>
    <row r="43" spans="1:66" ht="29.25" customHeight="1">
      <c r="A43" s="87" t="s">
        <v>31</v>
      </c>
      <c r="B43" s="88"/>
      <c r="C43" s="76" t="s">
        <v>211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6" t="s">
        <v>79</v>
      </c>
      <c r="W43" s="77"/>
      <c r="X43" s="77"/>
      <c r="Y43" s="47">
        <v>2876</v>
      </c>
      <c r="Z43" s="30"/>
      <c r="AA43" s="30"/>
      <c r="AB43" s="30">
        <v>11000</v>
      </c>
      <c r="AC43" s="30"/>
      <c r="AD43" s="35"/>
      <c r="AE43" s="47"/>
      <c r="AF43" s="30"/>
      <c r="AG43" s="30"/>
      <c r="AH43" s="30" t="s">
        <v>74</v>
      </c>
      <c r="AI43" s="30"/>
      <c r="AJ43" s="30"/>
      <c r="AK43" s="35"/>
      <c r="AL43" s="47" t="s">
        <v>74</v>
      </c>
      <c r="AM43" s="30"/>
      <c r="AN43" s="30"/>
      <c r="AO43" s="30"/>
      <c r="AP43" s="30"/>
      <c r="AQ43" s="30"/>
      <c r="AR43" s="30"/>
      <c r="AS43" s="35"/>
      <c r="AT43" s="47" t="s">
        <v>74</v>
      </c>
      <c r="AU43" s="30"/>
      <c r="AV43" s="30"/>
      <c r="AW43" s="30"/>
      <c r="AX43" s="30"/>
      <c r="AY43" s="30"/>
      <c r="AZ43" s="30"/>
      <c r="BA43" s="35"/>
      <c r="BB43" s="47"/>
      <c r="BC43" s="30"/>
      <c r="BD43" s="30"/>
      <c r="BE43" s="30"/>
      <c r="BF43" s="30"/>
      <c r="BG43" s="30"/>
      <c r="BH43" s="30"/>
      <c r="BI43" s="10"/>
      <c r="BJ43" s="109"/>
      <c r="BK43" s="110"/>
      <c r="BL43" s="110"/>
      <c r="BM43" s="110"/>
      <c r="BN43" s="20">
        <v>11000</v>
      </c>
    </row>
    <row r="44" spans="1:66" ht="26.25" customHeight="1">
      <c r="A44" s="87" t="s">
        <v>32</v>
      </c>
      <c r="B44" s="88"/>
      <c r="C44" s="76" t="s">
        <v>161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6" t="s">
        <v>79</v>
      </c>
      <c r="W44" s="77"/>
      <c r="X44" s="77"/>
      <c r="Y44" s="47"/>
      <c r="Z44" s="30"/>
      <c r="AA44" s="30"/>
      <c r="AB44" s="30"/>
      <c r="AC44" s="30"/>
      <c r="AD44" s="35"/>
      <c r="AE44" s="47"/>
      <c r="AF44" s="30"/>
      <c r="AG44" s="30"/>
      <c r="AH44" s="30" t="s">
        <v>74</v>
      </c>
      <c r="AI44" s="30"/>
      <c r="AJ44" s="30"/>
      <c r="AK44" s="35"/>
      <c r="AL44" s="47" t="s">
        <v>74</v>
      </c>
      <c r="AM44" s="30"/>
      <c r="AN44" s="30"/>
      <c r="AO44" s="30"/>
      <c r="AP44" s="30"/>
      <c r="AQ44" s="30"/>
      <c r="AR44" s="30"/>
      <c r="AS44" s="35"/>
      <c r="AT44" s="47" t="s">
        <v>74</v>
      </c>
      <c r="AU44" s="30"/>
      <c r="AV44" s="30"/>
      <c r="AW44" s="30"/>
      <c r="AX44" s="30"/>
      <c r="AY44" s="30"/>
      <c r="AZ44" s="30"/>
      <c r="BA44" s="35"/>
      <c r="BB44" s="47"/>
      <c r="BC44" s="30"/>
      <c r="BD44" s="30"/>
      <c r="BE44" s="30"/>
      <c r="BF44" s="30"/>
      <c r="BG44" s="30"/>
      <c r="BH44" s="30"/>
      <c r="BI44" s="10"/>
      <c r="BJ44" s="109"/>
      <c r="BK44" s="110"/>
      <c r="BL44" s="110"/>
      <c r="BM44" s="110"/>
      <c r="BN44" s="20"/>
    </row>
    <row r="45" spans="1:66" ht="24.75" customHeight="1">
      <c r="A45" s="87" t="s">
        <v>33</v>
      </c>
      <c r="B45" s="88"/>
      <c r="C45" s="76" t="s">
        <v>186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62" t="s">
        <v>80</v>
      </c>
      <c r="W45" s="63"/>
      <c r="X45" s="63"/>
      <c r="Y45" s="47"/>
      <c r="Z45" s="30"/>
      <c r="AA45" s="30"/>
      <c r="AB45" s="30"/>
      <c r="AC45" s="30"/>
      <c r="AD45" s="35"/>
      <c r="AE45" s="47"/>
      <c r="AF45" s="30"/>
      <c r="AG45" s="30"/>
      <c r="AH45" s="30"/>
      <c r="AI45" s="30"/>
      <c r="AJ45" s="30"/>
      <c r="AK45" s="35"/>
      <c r="AL45" s="47"/>
      <c r="AM45" s="30"/>
      <c r="AN45" s="30"/>
      <c r="AO45" s="30"/>
      <c r="AP45" s="30"/>
      <c r="AQ45" s="30"/>
      <c r="AR45" s="30"/>
      <c r="AS45" s="35"/>
      <c r="AT45" s="47"/>
      <c r="AU45" s="30"/>
      <c r="AV45" s="30"/>
      <c r="AW45" s="30"/>
      <c r="AX45" s="30"/>
      <c r="AY45" s="30"/>
      <c r="AZ45" s="30"/>
      <c r="BA45" s="35"/>
      <c r="BB45" s="47"/>
      <c r="BC45" s="30"/>
      <c r="BD45" s="30"/>
      <c r="BE45" s="30"/>
      <c r="BF45" s="30"/>
      <c r="BG45" s="30"/>
      <c r="BH45" s="30"/>
      <c r="BI45" s="10"/>
      <c r="BJ45" s="109">
        <f>Y45+AH45+AL45+AT45+BB45</f>
        <v>0</v>
      </c>
      <c r="BK45" s="110"/>
      <c r="BL45" s="110"/>
      <c r="BM45" s="110"/>
      <c r="BN45" s="20">
        <f t="shared" si="1"/>
        <v>0</v>
      </c>
    </row>
    <row r="46" spans="1:66" ht="19.5" customHeight="1">
      <c r="A46" s="87" t="s">
        <v>34</v>
      </c>
      <c r="B46" s="88"/>
      <c r="C46" s="76" t="s">
        <v>81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62" t="s">
        <v>82</v>
      </c>
      <c r="W46" s="63"/>
      <c r="X46" s="63"/>
      <c r="Y46" s="47"/>
      <c r="Z46" s="30"/>
      <c r="AA46" s="30"/>
      <c r="AB46" s="30"/>
      <c r="AC46" s="30"/>
      <c r="AD46" s="35"/>
      <c r="AE46" s="47"/>
      <c r="AF46" s="30"/>
      <c r="AG46" s="30"/>
      <c r="AH46" s="30"/>
      <c r="AI46" s="30"/>
      <c r="AJ46" s="30"/>
      <c r="AK46" s="35"/>
      <c r="AL46" s="47"/>
      <c r="AM46" s="30"/>
      <c r="AN46" s="30"/>
      <c r="AO46" s="30"/>
      <c r="AP46" s="30"/>
      <c r="AQ46" s="30"/>
      <c r="AR46" s="30"/>
      <c r="AS46" s="35"/>
      <c r="AT46" s="47"/>
      <c r="AU46" s="30"/>
      <c r="AV46" s="30"/>
      <c r="AW46" s="30"/>
      <c r="AX46" s="30"/>
      <c r="AY46" s="30"/>
      <c r="AZ46" s="30"/>
      <c r="BA46" s="35"/>
      <c r="BB46" s="47"/>
      <c r="BC46" s="30"/>
      <c r="BD46" s="30"/>
      <c r="BE46" s="30"/>
      <c r="BF46" s="30"/>
      <c r="BG46" s="30"/>
      <c r="BH46" s="30"/>
      <c r="BI46" s="10"/>
      <c r="BJ46" s="109">
        <f>Y46+AH46+AL46+AT46+BB46</f>
        <v>0</v>
      </c>
      <c r="BK46" s="110"/>
      <c r="BL46" s="110"/>
      <c r="BM46" s="110"/>
      <c r="BN46" s="20">
        <f t="shared" si="1"/>
        <v>0</v>
      </c>
    </row>
    <row r="47" spans="1:66" s="5" customFormat="1" ht="19.5" customHeight="1">
      <c r="A47" s="87" t="s">
        <v>35</v>
      </c>
      <c r="B47" s="88"/>
      <c r="C47" s="76" t="s">
        <v>207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62" t="s">
        <v>83</v>
      </c>
      <c r="W47" s="63"/>
      <c r="X47" s="63"/>
      <c r="Y47" s="47">
        <v>4000</v>
      </c>
      <c r="Z47" s="30"/>
      <c r="AA47" s="30"/>
      <c r="AB47" s="30">
        <v>4000</v>
      </c>
      <c r="AC47" s="30"/>
      <c r="AD47" s="35"/>
      <c r="AE47" s="47"/>
      <c r="AF47" s="30"/>
      <c r="AG47" s="30"/>
      <c r="AH47" s="30"/>
      <c r="AI47" s="30"/>
      <c r="AJ47" s="30"/>
      <c r="AK47" s="35"/>
      <c r="AL47" s="47"/>
      <c r="AM47" s="30"/>
      <c r="AN47" s="30"/>
      <c r="AO47" s="30"/>
      <c r="AP47" s="30"/>
      <c r="AQ47" s="30"/>
      <c r="AR47" s="30"/>
      <c r="AS47" s="35"/>
      <c r="AT47" s="47"/>
      <c r="AU47" s="30"/>
      <c r="AV47" s="30"/>
      <c r="AW47" s="30"/>
      <c r="AX47" s="30"/>
      <c r="AY47" s="30"/>
      <c r="AZ47" s="30"/>
      <c r="BA47" s="35"/>
      <c r="BB47" s="47"/>
      <c r="BC47" s="30"/>
      <c r="BD47" s="30"/>
      <c r="BE47" s="30"/>
      <c r="BF47" s="30"/>
      <c r="BG47" s="30"/>
      <c r="BH47" s="30"/>
      <c r="BI47" s="10"/>
      <c r="BJ47" s="109">
        <f>Y47+AH47+AL47+AT47+BB47</f>
        <v>4000</v>
      </c>
      <c r="BK47" s="110"/>
      <c r="BL47" s="110"/>
      <c r="BM47" s="110"/>
      <c r="BN47" s="20">
        <f t="shared" si="1"/>
        <v>4000</v>
      </c>
    </row>
    <row r="48" spans="1:66" s="5" customFormat="1" ht="27" customHeight="1">
      <c r="A48" s="87" t="s">
        <v>36</v>
      </c>
      <c r="B48" s="88"/>
      <c r="C48" s="76" t="s">
        <v>208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6" t="s">
        <v>83</v>
      </c>
      <c r="W48" s="77"/>
      <c r="X48" s="77"/>
      <c r="Y48" s="47">
        <v>6000</v>
      </c>
      <c r="Z48" s="30"/>
      <c r="AA48" s="30"/>
      <c r="AB48" s="30">
        <v>6000</v>
      </c>
      <c r="AC48" s="30"/>
      <c r="AD48" s="35"/>
      <c r="AE48" s="47"/>
      <c r="AF48" s="30"/>
      <c r="AG48" s="30"/>
      <c r="AH48" s="30" t="s">
        <v>74</v>
      </c>
      <c r="AI48" s="30"/>
      <c r="AJ48" s="30"/>
      <c r="AK48" s="35"/>
      <c r="AL48" s="47" t="s">
        <v>74</v>
      </c>
      <c r="AM48" s="30"/>
      <c r="AN48" s="30"/>
      <c r="AO48" s="30"/>
      <c r="AP48" s="30"/>
      <c r="AQ48" s="30"/>
      <c r="AR48" s="30"/>
      <c r="AS48" s="35"/>
      <c r="AT48" s="47" t="s">
        <v>74</v>
      </c>
      <c r="AU48" s="30"/>
      <c r="AV48" s="30"/>
      <c r="AW48" s="30"/>
      <c r="AX48" s="30"/>
      <c r="AY48" s="30"/>
      <c r="AZ48" s="30"/>
      <c r="BA48" s="35"/>
      <c r="BB48" s="47"/>
      <c r="BC48" s="30"/>
      <c r="BD48" s="30"/>
      <c r="BE48" s="30"/>
      <c r="BF48" s="30"/>
      <c r="BG48" s="30"/>
      <c r="BH48" s="30"/>
      <c r="BI48" s="10"/>
      <c r="BJ48" s="109"/>
      <c r="BK48" s="110"/>
      <c r="BL48" s="110"/>
      <c r="BM48" s="110"/>
      <c r="BN48" s="20">
        <v>6000</v>
      </c>
    </row>
    <row r="49" spans="1:66" s="5" customFormat="1" ht="29.25" customHeight="1">
      <c r="A49" s="87" t="s">
        <v>37</v>
      </c>
      <c r="B49" s="88"/>
      <c r="C49" s="76" t="s">
        <v>210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6" t="s">
        <v>83</v>
      </c>
      <c r="W49" s="77"/>
      <c r="X49" s="77"/>
      <c r="Y49" s="47">
        <v>4000</v>
      </c>
      <c r="Z49" s="30"/>
      <c r="AA49" s="30"/>
      <c r="AB49" s="30">
        <v>4000</v>
      </c>
      <c r="AC49" s="30"/>
      <c r="AD49" s="35"/>
      <c r="AE49" s="47"/>
      <c r="AF49" s="30"/>
      <c r="AG49" s="30"/>
      <c r="AH49" s="30" t="s">
        <v>74</v>
      </c>
      <c r="AI49" s="30"/>
      <c r="AJ49" s="30"/>
      <c r="AK49" s="35"/>
      <c r="AL49" s="47" t="s">
        <v>74</v>
      </c>
      <c r="AM49" s="30"/>
      <c r="AN49" s="30"/>
      <c r="AO49" s="30"/>
      <c r="AP49" s="30"/>
      <c r="AQ49" s="30"/>
      <c r="AR49" s="30"/>
      <c r="AS49" s="35"/>
      <c r="AT49" s="47" t="s">
        <v>74</v>
      </c>
      <c r="AU49" s="30"/>
      <c r="AV49" s="30"/>
      <c r="AW49" s="30"/>
      <c r="AX49" s="30"/>
      <c r="AY49" s="30"/>
      <c r="AZ49" s="30"/>
      <c r="BA49" s="35"/>
      <c r="BB49" s="47"/>
      <c r="BC49" s="30"/>
      <c r="BD49" s="30"/>
      <c r="BE49" s="30"/>
      <c r="BF49" s="30"/>
      <c r="BG49" s="30"/>
      <c r="BH49" s="30"/>
      <c r="BI49" s="10"/>
      <c r="BJ49" s="109"/>
      <c r="BK49" s="110"/>
      <c r="BL49" s="110"/>
      <c r="BM49" s="110"/>
      <c r="BN49" s="20">
        <v>4000</v>
      </c>
    </row>
    <row r="50" spans="1:66" s="5" customFormat="1" ht="24.75" customHeight="1">
      <c r="A50" s="87" t="s">
        <v>38</v>
      </c>
      <c r="B50" s="88"/>
      <c r="C50" s="76" t="s">
        <v>163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6" t="s">
        <v>83</v>
      </c>
      <c r="W50" s="77"/>
      <c r="X50" s="77"/>
      <c r="Y50" s="47"/>
      <c r="Z50" s="30"/>
      <c r="AA50" s="30"/>
      <c r="AB50" s="30"/>
      <c r="AC50" s="30"/>
      <c r="AD50" s="35"/>
      <c r="AE50" s="47"/>
      <c r="AF50" s="30"/>
      <c r="AG50" s="30"/>
      <c r="AH50" s="30" t="s">
        <v>74</v>
      </c>
      <c r="AI50" s="30"/>
      <c r="AJ50" s="30"/>
      <c r="AK50" s="35"/>
      <c r="AL50" s="47" t="s">
        <v>74</v>
      </c>
      <c r="AM50" s="30"/>
      <c r="AN50" s="30"/>
      <c r="AO50" s="30"/>
      <c r="AP50" s="30"/>
      <c r="AQ50" s="30"/>
      <c r="AR50" s="30"/>
      <c r="AS50" s="35"/>
      <c r="AT50" s="47" t="s">
        <v>74</v>
      </c>
      <c r="AU50" s="30"/>
      <c r="AV50" s="30"/>
      <c r="AW50" s="30"/>
      <c r="AX50" s="30"/>
      <c r="AY50" s="30"/>
      <c r="AZ50" s="30"/>
      <c r="BA50" s="35"/>
      <c r="BB50" s="47"/>
      <c r="BC50" s="30"/>
      <c r="BD50" s="30"/>
      <c r="BE50" s="30"/>
      <c r="BF50" s="30"/>
      <c r="BG50" s="30"/>
      <c r="BH50" s="30"/>
      <c r="BI50" s="10"/>
      <c r="BJ50" s="109"/>
      <c r="BK50" s="110"/>
      <c r="BL50" s="110"/>
      <c r="BM50" s="110"/>
      <c r="BN50" s="20"/>
    </row>
    <row r="51" spans="1:66" s="2" customFormat="1" ht="29.25" customHeight="1">
      <c r="A51" s="106" t="s">
        <v>39</v>
      </c>
      <c r="B51" s="107"/>
      <c r="C51" s="76" t="s">
        <v>162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6" t="s">
        <v>83</v>
      </c>
      <c r="W51" s="77"/>
      <c r="X51" s="77"/>
      <c r="Y51" s="47"/>
      <c r="Z51" s="30"/>
      <c r="AA51" s="30"/>
      <c r="AB51" s="30"/>
      <c r="AC51" s="30"/>
      <c r="AD51" s="35"/>
      <c r="AE51" s="47"/>
      <c r="AF51" s="30"/>
      <c r="AG51" s="30"/>
      <c r="AH51" s="30" t="s">
        <v>74</v>
      </c>
      <c r="AI51" s="30"/>
      <c r="AJ51" s="30"/>
      <c r="AK51" s="35"/>
      <c r="AL51" s="47" t="s">
        <v>74</v>
      </c>
      <c r="AM51" s="30"/>
      <c r="AN51" s="30"/>
      <c r="AO51" s="30"/>
      <c r="AP51" s="30"/>
      <c r="AQ51" s="30"/>
      <c r="AR51" s="30"/>
      <c r="AS51" s="35"/>
      <c r="AT51" s="47" t="s">
        <v>74</v>
      </c>
      <c r="AU51" s="30"/>
      <c r="AV51" s="30"/>
      <c r="AW51" s="30"/>
      <c r="AX51" s="30"/>
      <c r="AY51" s="30"/>
      <c r="AZ51" s="30"/>
      <c r="BA51" s="35"/>
      <c r="BB51" s="47"/>
      <c r="BC51" s="30"/>
      <c r="BD51" s="30"/>
      <c r="BE51" s="30"/>
      <c r="BF51" s="30"/>
      <c r="BG51" s="30"/>
      <c r="BH51" s="30"/>
      <c r="BI51" s="10"/>
      <c r="BJ51" s="109"/>
      <c r="BK51" s="110"/>
      <c r="BL51" s="110"/>
      <c r="BM51" s="110"/>
      <c r="BN51" s="20"/>
    </row>
    <row r="52" spans="1:66" ht="27" customHeight="1">
      <c r="A52" s="87" t="s">
        <v>67</v>
      </c>
      <c r="B52" s="88"/>
      <c r="C52" s="76" t="s">
        <v>187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62" t="s">
        <v>84</v>
      </c>
      <c r="W52" s="63"/>
      <c r="X52" s="63"/>
      <c r="Y52" s="47">
        <v>3000</v>
      </c>
      <c r="Z52" s="30"/>
      <c r="AA52" s="30"/>
      <c r="AB52" s="30">
        <v>3000</v>
      </c>
      <c r="AC52" s="30"/>
      <c r="AD52" s="35"/>
      <c r="AE52" s="47"/>
      <c r="AF52" s="30"/>
      <c r="AG52" s="30"/>
      <c r="AH52" s="30"/>
      <c r="AI52" s="30"/>
      <c r="AJ52" s="30"/>
      <c r="AK52" s="35"/>
      <c r="AL52" s="47"/>
      <c r="AM52" s="30"/>
      <c r="AN52" s="30"/>
      <c r="AO52" s="30"/>
      <c r="AP52" s="30"/>
      <c r="AQ52" s="30"/>
      <c r="AR52" s="30"/>
      <c r="AS52" s="35"/>
      <c r="AT52" s="47"/>
      <c r="AU52" s="30"/>
      <c r="AV52" s="30"/>
      <c r="AW52" s="30"/>
      <c r="AX52" s="30"/>
      <c r="AY52" s="30"/>
      <c r="AZ52" s="30"/>
      <c r="BA52" s="35"/>
      <c r="BB52" s="47"/>
      <c r="BC52" s="30"/>
      <c r="BD52" s="30"/>
      <c r="BE52" s="30"/>
      <c r="BF52" s="30"/>
      <c r="BG52" s="30"/>
      <c r="BH52" s="30"/>
      <c r="BI52" s="10"/>
      <c r="BJ52" s="109">
        <f>Y52+AH52+AL52+AT52+BB52</f>
        <v>3000</v>
      </c>
      <c r="BK52" s="110"/>
      <c r="BL52" s="110"/>
      <c r="BM52" s="110"/>
      <c r="BN52" s="20">
        <f t="shared" si="1"/>
        <v>3000</v>
      </c>
    </row>
    <row r="53" spans="1:66" ht="29.25" customHeight="1">
      <c r="A53" s="87" t="s">
        <v>68</v>
      </c>
      <c r="B53" s="88"/>
      <c r="C53" s="76" t="s">
        <v>164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6" t="s">
        <v>84</v>
      </c>
      <c r="W53" s="77"/>
      <c r="X53" s="77"/>
      <c r="Y53" s="47"/>
      <c r="Z53" s="30"/>
      <c r="AA53" s="30"/>
      <c r="AB53" s="30"/>
      <c r="AC53" s="30"/>
      <c r="AD53" s="35"/>
      <c r="AE53" s="47"/>
      <c r="AF53" s="30"/>
      <c r="AG53" s="30"/>
      <c r="AH53" s="30" t="s">
        <v>74</v>
      </c>
      <c r="AI53" s="30"/>
      <c r="AJ53" s="30"/>
      <c r="AK53" s="35"/>
      <c r="AL53" s="47" t="s">
        <v>74</v>
      </c>
      <c r="AM53" s="30"/>
      <c r="AN53" s="30"/>
      <c r="AO53" s="30"/>
      <c r="AP53" s="30"/>
      <c r="AQ53" s="30"/>
      <c r="AR53" s="30"/>
      <c r="AS53" s="35"/>
      <c r="AT53" s="47" t="s">
        <v>74</v>
      </c>
      <c r="AU53" s="30"/>
      <c r="AV53" s="30"/>
      <c r="AW53" s="30"/>
      <c r="AX53" s="30"/>
      <c r="AY53" s="30"/>
      <c r="AZ53" s="30"/>
      <c r="BA53" s="35"/>
      <c r="BB53" s="47"/>
      <c r="BC53" s="30"/>
      <c r="BD53" s="30"/>
      <c r="BE53" s="30"/>
      <c r="BF53" s="30"/>
      <c r="BG53" s="30"/>
      <c r="BH53" s="30"/>
      <c r="BI53" s="10"/>
      <c r="BJ53" s="109"/>
      <c r="BK53" s="110"/>
      <c r="BL53" s="110"/>
      <c r="BM53" s="110"/>
      <c r="BN53" s="20"/>
    </row>
    <row r="54" spans="1:66" ht="29.25" customHeight="1">
      <c r="A54" s="87" t="s">
        <v>69</v>
      </c>
      <c r="B54" s="88"/>
      <c r="C54" s="76" t="s">
        <v>209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6" t="s">
        <v>84</v>
      </c>
      <c r="W54" s="77"/>
      <c r="X54" s="77"/>
      <c r="Y54" s="47">
        <v>2000</v>
      </c>
      <c r="Z54" s="30"/>
      <c r="AA54" s="30"/>
      <c r="AB54" s="30">
        <v>2000</v>
      </c>
      <c r="AC54" s="30"/>
      <c r="AD54" s="35"/>
      <c r="AE54" s="47"/>
      <c r="AF54" s="30"/>
      <c r="AG54" s="30"/>
      <c r="AH54" s="30" t="s">
        <v>74</v>
      </c>
      <c r="AI54" s="30"/>
      <c r="AJ54" s="30"/>
      <c r="AK54" s="35"/>
      <c r="AL54" s="47" t="s">
        <v>74</v>
      </c>
      <c r="AM54" s="30"/>
      <c r="AN54" s="30"/>
      <c r="AO54" s="30"/>
      <c r="AP54" s="30"/>
      <c r="AQ54" s="30"/>
      <c r="AR54" s="30"/>
      <c r="AS54" s="35"/>
      <c r="AT54" s="47" t="s">
        <v>74</v>
      </c>
      <c r="AU54" s="30"/>
      <c r="AV54" s="30"/>
      <c r="AW54" s="30"/>
      <c r="AX54" s="30"/>
      <c r="AY54" s="30"/>
      <c r="AZ54" s="30"/>
      <c r="BA54" s="35"/>
      <c r="BB54" s="47"/>
      <c r="BC54" s="30"/>
      <c r="BD54" s="30"/>
      <c r="BE54" s="30"/>
      <c r="BF54" s="30"/>
      <c r="BG54" s="30"/>
      <c r="BH54" s="30"/>
      <c r="BI54" s="10"/>
      <c r="BJ54" s="109"/>
      <c r="BK54" s="110"/>
      <c r="BL54" s="110"/>
      <c r="BM54" s="110"/>
      <c r="BN54" s="20">
        <v>2000</v>
      </c>
    </row>
    <row r="55" spans="1:66" ht="26.25" customHeight="1">
      <c r="A55" s="87" t="s">
        <v>70</v>
      </c>
      <c r="B55" s="88"/>
      <c r="C55" s="76" t="s">
        <v>165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6" t="s">
        <v>84</v>
      </c>
      <c r="W55" s="77"/>
      <c r="X55" s="77"/>
      <c r="Y55" s="47"/>
      <c r="Z55" s="30"/>
      <c r="AA55" s="30"/>
      <c r="AB55" s="30"/>
      <c r="AC55" s="30"/>
      <c r="AD55" s="35"/>
      <c r="AE55" s="47"/>
      <c r="AF55" s="30"/>
      <c r="AG55" s="30"/>
      <c r="AH55" s="30" t="s">
        <v>74</v>
      </c>
      <c r="AI55" s="30"/>
      <c r="AJ55" s="30"/>
      <c r="AK55" s="35"/>
      <c r="AL55" s="47" t="s">
        <v>74</v>
      </c>
      <c r="AM55" s="30"/>
      <c r="AN55" s="30"/>
      <c r="AO55" s="30"/>
      <c r="AP55" s="30"/>
      <c r="AQ55" s="30"/>
      <c r="AR55" s="30"/>
      <c r="AS55" s="35"/>
      <c r="AT55" s="47" t="s">
        <v>74</v>
      </c>
      <c r="AU55" s="30"/>
      <c r="AV55" s="30"/>
      <c r="AW55" s="30"/>
      <c r="AX55" s="30"/>
      <c r="AY55" s="30"/>
      <c r="AZ55" s="30"/>
      <c r="BA55" s="35"/>
      <c r="BB55" s="47"/>
      <c r="BC55" s="30"/>
      <c r="BD55" s="30"/>
      <c r="BE55" s="30"/>
      <c r="BF55" s="30"/>
      <c r="BG55" s="30"/>
      <c r="BH55" s="30"/>
      <c r="BI55" s="10"/>
      <c r="BJ55" s="109"/>
      <c r="BK55" s="110"/>
      <c r="BL55" s="110"/>
      <c r="BM55" s="110"/>
      <c r="BN55" s="20"/>
    </row>
    <row r="56" spans="1:66" ht="25.5" customHeight="1">
      <c r="A56" s="87" t="s">
        <v>71</v>
      </c>
      <c r="B56" s="88"/>
      <c r="C56" s="76" t="s">
        <v>188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62" t="s">
        <v>85</v>
      </c>
      <c r="W56" s="63"/>
      <c r="X56" s="63"/>
      <c r="Y56" s="47">
        <v>500</v>
      </c>
      <c r="Z56" s="30"/>
      <c r="AA56" s="30"/>
      <c r="AB56" s="30">
        <v>500</v>
      </c>
      <c r="AC56" s="30"/>
      <c r="AD56" s="35"/>
      <c r="AE56" s="47"/>
      <c r="AF56" s="30"/>
      <c r="AG56" s="30"/>
      <c r="AH56" s="30">
        <f>AH59</f>
        <v>0</v>
      </c>
      <c r="AI56" s="30"/>
      <c r="AJ56" s="30"/>
      <c r="AK56" s="35"/>
      <c r="AL56" s="47"/>
      <c r="AM56" s="30"/>
      <c r="AN56" s="30"/>
      <c r="AO56" s="30"/>
      <c r="AP56" s="30"/>
      <c r="AQ56" s="30"/>
      <c r="AR56" s="30"/>
      <c r="AS56" s="35"/>
      <c r="AT56" s="47"/>
      <c r="AU56" s="30"/>
      <c r="AV56" s="30"/>
      <c r="AW56" s="30"/>
      <c r="AX56" s="30"/>
      <c r="AY56" s="30"/>
      <c r="AZ56" s="30"/>
      <c r="BA56" s="35"/>
      <c r="BB56" s="47"/>
      <c r="BC56" s="30"/>
      <c r="BD56" s="30"/>
      <c r="BE56" s="30"/>
      <c r="BF56" s="30"/>
      <c r="BG56" s="30"/>
      <c r="BH56" s="30"/>
      <c r="BI56" s="10"/>
      <c r="BJ56" s="109">
        <f>Y56+AH56+AL56+AT56+BB56</f>
        <v>500</v>
      </c>
      <c r="BK56" s="110"/>
      <c r="BL56" s="110"/>
      <c r="BM56" s="110"/>
      <c r="BN56" s="20">
        <f t="shared" si="1"/>
        <v>500</v>
      </c>
    </row>
    <row r="57" spans="1:66" ht="19.5" customHeight="1">
      <c r="A57" s="87" t="s">
        <v>72</v>
      </c>
      <c r="B57" s="88"/>
      <c r="C57" s="76" t="s">
        <v>166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6" t="s">
        <v>85</v>
      </c>
      <c r="W57" s="77"/>
      <c r="X57" s="77"/>
      <c r="Y57" s="47"/>
      <c r="Z57" s="30"/>
      <c r="AA57" s="30"/>
      <c r="AB57" s="30"/>
      <c r="AC57" s="30"/>
      <c r="AD57" s="35"/>
      <c r="AE57" s="47"/>
      <c r="AF57" s="30"/>
      <c r="AG57" s="30"/>
      <c r="AH57" s="30" t="s">
        <v>74</v>
      </c>
      <c r="AI57" s="30"/>
      <c r="AJ57" s="30"/>
      <c r="AK57" s="35"/>
      <c r="AL57" s="47" t="s">
        <v>74</v>
      </c>
      <c r="AM57" s="30"/>
      <c r="AN57" s="30"/>
      <c r="AO57" s="30"/>
      <c r="AP57" s="30"/>
      <c r="AQ57" s="30"/>
      <c r="AR57" s="30"/>
      <c r="AS57" s="35"/>
      <c r="AT57" s="47" t="s">
        <v>74</v>
      </c>
      <c r="AU57" s="30"/>
      <c r="AV57" s="30"/>
      <c r="AW57" s="30"/>
      <c r="AX57" s="30"/>
      <c r="AY57" s="30"/>
      <c r="AZ57" s="30"/>
      <c r="BA57" s="35"/>
      <c r="BB57" s="47"/>
      <c r="BC57" s="30"/>
      <c r="BD57" s="30"/>
      <c r="BE57" s="30"/>
      <c r="BF57" s="30"/>
      <c r="BG57" s="30"/>
      <c r="BH57" s="30"/>
      <c r="BI57" s="10"/>
      <c r="BJ57" s="109"/>
      <c r="BK57" s="110"/>
      <c r="BL57" s="110"/>
      <c r="BM57" s="110"/>
      <c r="BN57" s="20"/>
    </row>
    <row r="58" spans="1:66" ht="28.5" customHeight="1">
      <c r="A58" s="87" t="s">
        <v>120</v>
      </c>
      <c r="B58" s="88"/>
      <c r="C58" s="76" t="s">
        <v>167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6" t="s">
        <v>85</v>
      </c>
      <c r="W58" s="77"/>
      <c r="X58" s="77"/>
      <c r="Y58" s="47"/>
      <c r="Z58" s="30"/>
      <c r="AA58" s="30"/>
      <c r="AB58" s="30"/>
      <c r="AC58" s="30"/>
      <c r="AD58" s="35"/>
      <c r="AE58" s="47"/>
      <c r="AF58" s="30"/>
      <c r="AG58" s="30"/>
      <c r="AH58" s="30" t="s">
        <v>74</v>
      </c>
      <c r="AI58" s="30"/>
      <c r="AJ58" s="30"/>
      <c r="AK58" s="35"/>
      <c r="AL58" s="47" t="s">
        <v>74</v>
      </c>
      <c r="AM58" s="30"/>
      <c r="AN58" s="30"/>
      <c r="AO58" s="30"/>
      <c r="AP58" s="30"/>
      <c r="AQ58" s="30"/>
      <c r="AR58" s="30"/>
      <c r="AS58" s="35"/>
      <c r="AT58" s="47" t="s">
        <v>74</v>
      </c>
      <c r="AU58" s="30"/>
      <c r="AV58" s="30"/>
      <c r="AW58" s="30"/>
      <c r="AX58" s="30"/>
      <c r="AY58" s="30"/>
      <c r="AZ58" s="30"/>
      <c r="BA58" s="35"/>
      <c r="BB58" s="47"/>
      <c r="BC58" s="30"/>
      <c r="BD58" s="30"/>
      <c r="BE58" s="30"/>
      <c r="BF58" s="30"/>
      <c r="BG58" s="30"/>
      <c r="BH58" s="30"/>
      <c r="BI58" s="10"/>
      <c r="BJ58" s="109"/>
      <c r="BK58" s="110"/>
      <c r="BL58" s="110"/>
      <c r="BM58" s="110"/>
      <c r="BN58" s="20"/>
    </row>
    <row r="59" spans="1:66" ht="25.5" customHeight="1">
      <c r="A59" s="87" t="s">
        <v>121</v>
      </c>
      <c r="B59" s="88"/>
      <c r="C59" s="76" t="s">
        <v>168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6" t="s">
        <v>85</v>
      </c>
      <c r="W59" s="77"/>
      <c r="X59" s="77"/>
      <c r="Y59" s="47"/>
      <c r="Z59" s="30"/>
      <c r="AA59" s="30"/>
      <c r="AB59" s="30"/>
      <c r="AC59" s="30"/>
      <c r="AD59" s="35"/>
      <c r="AE59" s="47"/>
      <c r="AF59" s="30"/>
      <c r="AG59" s="30"/>
      <c r="AH59" s="30"/>
      <c r="AI59" s="30"/>
      <c r="AJ59" s="30"/>
      <c r="AK59" s="35"/>
      <c r="AL59" s="47" t="s">
        <v>74</v>
      </c>
      <c r="AM59" s="30"/>
      <c r="AN59" s="30"/>
      <c r="AO59" s="30"/>
      <c r="AP59" s="30"/>
      <c r="AQ59" s="30"/>
      <c r="AR59" s="30"/>
      <c r="AS59" s="35"/>
      <c r="AT59" s="47" t="s">
        <v>74</v>
      </c>
      <c r="AU59" s="30"/>
      <c r="AV59" s="30"/>
      <c r="AW59" s="30"/>
      <c r="AX59" s="30"/>
      <c r="AY59" s="30"/>
      <c r="AZ59" s="30"/>
      <c r="BA59" s="35"/>
      <c r="BB59" s="47"/>
      <c r="BC59" s="30"/>
      <c r="BD59" s="30"/>
      <c r="BE59" s="30"/>
      <c r="BF59" s="30"/>
      <c r="BG59" s="30"/>
      <c r="BH59" s="30"/>
      <c r="BI59" s="10"/>
      <c r="BJ59" s="109"/>
      <c r="BK59" s="110"/>
      <c r="BL59" s="110"/>
      <c r="BM59" s="110"/>
      <c r="BN59" s="20"/>
    </row>
    <row r="60" spans="1:66" ht="24.75" customHeight="1">
      <c r="A60" s="87" t="s">
        <v>122</v>
      </c>
      <c r="B60" s="88"/>
      <c r="C60" s="76" t="s">
        <v>169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6" t="s">
        <v>85</v>
      </c>
      <c r="W60" s="77"/>
      <c r="X60" s="77"/>
      <c r="Y60" s="47"/>
      <c r="Z60" s="30"/>
      <c r="AA60" s="30"/>
      <c r="AB60" s="30"/>
      <c r="AC60" s="30"/>
      <c r="AD60" s="35"/>
      <c r="AE60" s="47"/>
      <c r="AF60" s="30"/>
      <c r="AG60" s="30"/>
      <c r="AH60" s="30" t="s">
        <v>74</v>
      </c>
      <c r="AI60" s="30"/>
      <c r="AJ60" s="30"/>
      <c r="AK60" s="35"/>
      <c r="AL60" s="47" t="s">
        <v>74</v>
      </c>
      <c r="AM60" s="30"/>
      <c r="AN60" s="30"/>
      <c r="AO60" s="30"/>
      <c r="AP60" s="30"/>
      <c r="AQ60" s="30"/>
      <c r="AR60" s="30"/>
      <c r="AS60" s="35"/>
      <c r="AT60" s="47" t="s">
        <v>74</v>
      </c>
      <c r="AU60" s="30"/>
      <c r="AV60" s="30"/>
      <c r="AW60" s="30"/>
      <c r="AX60" s="30"/>
      <c r="AY60" s="30"/>
      <c r="AZ60" s="30"/>
      <c r="BA60" s="35"/>
      <c r="BB60" s="47"/>
      <c r="BC60" s="30"/>
      <c r="BD60" s="30"/>
      <c r="BE60" s="30"/>
      <c r="BF60" s="30"/>
      <c r="BG60" s="30"/>
      <c r="BH60" s="30"/>
      <c r="BI60" s="10"/>
      <c r="BJ60" s="109"/>
      <c r="BK60" s="110"/>
      <c r="BL60" s="110"/>
      <c r="BM60" s="110"/>
      <c r="BN60" s="20"/>
    </row>
    <row r="61" spans="1:66" ht="27" customHeight="1">
      <c r="A61" s="87" t="s">
        <v>123</v>
      </c>
      <c r="B61" s="88"/>
      <c r="C61" s="76" t="s">
        <v>170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6" t="s">
        <v>85</v>
      </c>
      <c r="W61" s="77"/>
      <c r="X61" s="77"/>
      <c r="Y61" s="47"/>
      <c r="Z61" s="30"/>
      <c r="AA61" s="30"/>
      <c r="AB61" s="30"/>
      <c r="AC61" s="30"/>
      <c r="AD61" s="35"/>
      <c r="AE61" s="47"/>
      <c r="AF61" s="30"/>
      <c r="AG61" s="30"/>
      <c r="AH61" s="30" t="s">
        <v>74</v>
      </c>
      <c r="AI61" s="30"/>
      <c r="AJ61" s="30"/>
      <c r="AK61" s="35"/>
      <c r="AL61" s="47" t="s">
        <v>74</v>
      </c>
      <c r="AM61" s="30"/>
      <c r="AN61" s="30"/>
      <c r="AO61" s="30"/>
      <c r="AP61" s="30"/>
      <c r="AQ61" s="30"/>
      <c r="AR61" s="30"/>
      <c r="AS61" s="35"/>
      <c r="AT61" s="47" t="s">
        <v>74</v>
      </c>
      <c r="AU61" s="30"/>
      <c r="AV61" s="30"/>
      <c r="AW61" s="30"/>
      <c r="AX61" s="30"/>
      <c r="AY61" s="30"/>
      <c r="AZ61" s="30"/>
      <c r="BA61" s="35"/>
      <c r="BB61" s="47"/>
      <c r="BC61" s="30"/>
      <c r="BD61" s="30"/>
      <c r="BE61" s="30"/>
      <c r="BF61" s="30"/>
      <c r="BG61" s="30"/>
      <c r="BH61" s="30"/>
      <c r="BI61" s="10"/>
      <c r="BJ61" s="109"/>
      <c r="BK61" s="110"/>
      <c r="BL61" s="110"/>
      <c r="BM61" s="110"/>
      <c r="BN61" s="20"/>
    </row>
    <row r="62" spans="1:66" ht="37.5" customHeight="1">
      <c r="A62" s="87" t="s">
        <v>124</v>
      </c>
      <c r="B62" s="88"/>
      <c r="C62" s="76" t="s">
        <v>171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6" t="s">
        <v>85</v>
      </c>
      <c r="W62" s="77"/>
      <c r="X62" s="77"/>
      <c r="Y62" s="47">
        <v>500</v>
      </c>
      <c r="Z62" s="30"/>
      <c r="AA62" s="30"/>
      <c r="AB62" s="30">
        <v>500</v>
      </c>
      <c r="AC62" s="30"/>
      <c r="AD62" s="35"/>
      <c r="AE62" s="47"/>
      <c r="AF62" s="30"/>
      <c r="AG62" s="30"/>
      <c r="AH62" s="30" t="s">
        <v>74</v>
      </c>
      <c r="AI62" s="30"/>
      <c r="AJ62" s="30"/>
      <c r="AK62" s="35"/>
      <c r="AL62" s="47" t="s">
        <v>74</v>
      </c>
      <c r="AM62" s="30"/>
      <c r="AN62" s="30"/>
      <c r="AO62" s="30"/>
      <c r="AP62" s="30"/>
      <c r="AQ62" s="30"/>
      <c r="AR62" s="30"/>
      <c r="AS62" s="35"/>
      <c r="AT62" s="47" t="s">
        <v>74</v>
      </c>
      <c r="AU62" s="30"/>
      <c r="AV62" s="30"/>
      <c r="AW62" s="30"/>
      <c r="AX62" s="30"/>
      <c r="AY62" s="30"/>
      <c r="AZ62" s="30"/>
      <c r="BA62" s="35"/>
      <c r="BB62" s="47"/>
      <c r="BC62" s="30"/>
      <c r="BD62" s="30"/>
      <c r="BE62" s="30"/>
      <c r="BF62" s="30"/>
      <c r="BG62" s="30"/>
      <c r="BH62" s="30"/>
      <c r="BI62" s="10"/>
      <c r="BJ62" s="109"/>
      <c r="BK62" s="110"/>
      <c r="BL62" s="110"/>
      <c r="BM62" s="110"/>
      <c r="BN62" s="20">
        <v>500</v>
      </c>
    </row>
    <row r="63" spans="1:66" ht="26.25" customHeight="1" thickBot="1">
      <c r="A63" s="72" t="s">
        <v>125</v>
      </c>
      <c r="B63" s="73"/>
      <c r="C63" s="68" t="s">
        <v>172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8" t="s">
        <v>85</v>
      </c>
      <c r="W63" s="69"/>
      <c r="X63" s="69"/>
      <c r="Y63" s="48"/>
      <c r="Z63" s="31"/>
      <c r="AA63" s="31"/>
      <c r="AB63" s="31"/>
      <c r="AC63" s="31"/>
      <c r="AD63" s="36"/>
      <c r="AE63" s="48"/>
      <c r="AF63" s="31"/>
      <c r="AG63" s="31"/>
      <c r="AH63" s="31" t="s">
        <v>74</v>
      </c>
      <c r="AI63" s="31"/>
      <c r="AJ63" s="31"/>
      <c r="AK63" s="36"/>
      <c r="AL63" s="48" t="s">
        <v>74</v>
      </c>
      <c r="AM63" s="31"/>
      <c r="AN63" s="31"/>
      <c r="AO63" s="31"/>
      <c r="AP63" s="31"/>
      <c r="AQ63" s="31"/>
      <c r="AR63" s="31"/>
      <c r="AS63" s="36"/>
      <c r="AT63" s="48" t="s">
        <v>74</v>
      </c>
      <c r="AU63" s="31"/>
      <c r="AV63" s="31"/>
      <c r="AW63" s="31"/>
      <c r="AX63" s="31"/>
      <c r="AY63" s="31"/>
      <c r="AZ63" s="31"/>
      <c r="BA63" s="36"/>
      <c r="BB63" s="48"/>
      <c r="BC63" s="31"/>
      <c r="BD63" s="31"/>
      <c r="BE63" s="31"/>
      <c r="BF63" s="31"/>
      <c r="BG63" s="31"/>
      <c r="BH63" s="31"/>
      <c r="BI63" s="12"/>
      <c r="BJ63" s="113"/>
      <c r="BK63" s="114"/>
      <c r="BL63" s="114"/>
      <c r="BM63" s="114"/>
      <c r="BN63" s="21"/>
    </row>
    <row r="64" spans="1:66" ht="29.25" customHeight="1" thickBot="1">
      <c r="A64" s="94" t="s">
        <v>126</v>
      </c>
      <c r="B64" s="95"/>
      <c r="C64" s="92" t="s">
        <v>228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59" t="s">
        <v>86</v>
      </c>
      <c r="W64" s="60"/>
      <c r="X64" s="60"/>
      <c r="Y64" s="40">
        <f>Y29+Y30+Y31+Y32+Y33+Y42+Y46+Y47+Y52+Y56</f>
        <v>10376</v>
      </c>
      <c r="Z64" s="33"/>
      <c r="AA64" s="33"/>
      <c r="AB64" s="33">
        <f>AB62+AB52+AB47+AB42</f>
        <v>18500</v>
      </c>
      <c r="AC64" s="33"/>
      <c r="AD64" s="37"/>
      <c r="AE64" s="40"/>
      <c r="AF64" s="33"/>
      <c r="AG64" s="33"/>
      <c r="AH64" s="33">
        <f>AH29+AH30+AH31+AH32+AH33+AH42+AH46+AH47+AH52+AH56</f>
        <v>0</v>
      </c>
      <c r="AI64" s="33"/>
      <c r="AJ64" s="33"/>
      <c r="AK64" s="37"/>
      <c r="AL64" s="40">
        <f>AL29+AL30+AL31+AL32+AL33+AL42+AL46+AL47+AL52+AL56</f>
        <v>0</v>
      </c>
      <c r="AM64" s="33"/>
      <c r="AN64" s="33"/>
      <c r="AO64" s="33"/>
      <c r="AP64" s="33"/>
      <c r="AQ64" s="33"/>
      <c r="AR64" s="33"/>
      <c r="AS64" s="37"/>
      <c r="AT64" s="40">
        <f>AT29+AT30+AT31+AT32+AT33+AT42+AT46+AT47+AT52+AT56</f>
        <v>0</v>
      </c>
      <c r="AU64" s="33"/>
      <c r="AV64" s="33"/>
      <c r="AW64" s="33"/>
      <c r="AX64" s="33"/>
      <c r="AY64" s="33"/>
      <c r="AZ64" s="33"/>
      <c r="BA64" s="37"/>
      <c r="BB64" s="40">
        <f>BB29+BB30+BB31+BB32+BB33+BB42+BB46+BB47+BB52+BB56</f>
        <v>0</v>
      </c>
      <c r="BC64" s="33"/>
      <c r="BD64" s="33"/>
      <c r="BE64" s="33"/>
      <c r="BF64" s="33"/>
      <c r="BG64" s="33"/>
      <c r="BH64" s="33"/>
      <c r="BI64" s="13"/>
      <c r="BJ64" s="111">
        <f aca="true" t="shared" si="2" ref="BJ64:BJ90">Y64+AH64+AL64+AT64+BB64</f>
        <v>10376</v>
      </c>
      <c r="BK64" s="112"/>
      <c r="BL64" s="112"/>
      <c r="BM64" s="112"/>
      <c r="BN64" s="9">
        <f t="shared" si="1"/>
        <v>18500</v>
      </c>
    </row>
    <row r="65" spans="1:66" ht="19.5" customHeight="1">
      <c r="A65" s="90" t="s">
        <v>127</v>
      </c>
      <c r="B65" s="91"/>
      <c r="C65" s="55" t="s">
        <v>87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7" t="s">
        <v>88</v>
      </c>
      <c r="W65" s="58"/>
      <c r="X65" s="58"/>
      <c r="Y65" s="46"/>
      <c r="Z65" s="29"/>
      <c r="AA65" s="29"/>
      <c r="AB65" s="29"/>
      <c r="AC65" s="29"/>
      <c r="AD65" s="38"/>
      <c r="AE65" s="46"/>
      <c r="AF65" s="29"/>
      <c r="AG65" s="29"/>
      <c r="AH65" s="29"/>
      <c r="AI65" s="29"/>
      <c r="AJ65" s="29"/>
      <c r="AK65" s="38"/>
      <c r="AL65" s="46"/>
      <c r="AM65" s="29"/>
      <c r="AN65" s="29"/>
      <c r="AO65" s="29"/>
      <c r="AP65" s="29"/>
      <c r="AQ65" s="29"/>
      <c r="AR65" s="29"/>
      <c r="AS65" s="38"/>
      <c r="AT65" s="46"/>
      <c r="AU65" s="29"/>
      <c r="AV65" s="29"/>
      <c r="AW65" s="29"/>
      <c r="AX65" s="29"/>
      <c r="AY65" s="29"/>
      <c r="AZ65" s="29"/>
      <c r="BA65" s="38"/>
      <c r="BB65" s="46"/>
      <c r="BC65" s="29"/>
      <c r="BD65" s="29"/>
      <c r="BE65" s="29"/>
      <c r="BF65" s="29"/>
      <c r="BG65" s="29"/>
      <c r="BH65" s="29"/>
      <c r="BI65" s="14"/>
      <c r="BJ65" s="115">
        <f t="shared" si="2"/>
        <v>0</v>
      </c>
      <c r="BK65" s="116"/>
      <c r="BL65" s="116"/>
      <c r="BM65" s="116"/>
      <c r="BN65" s="19">
        <f t="shared" si="1"/>
        <v>0</v>
      </c>
    </row>
    <row r="66" spans="1:66" ht="28.5" customHeight="1">
      <c r="A66" s="87" t="s">
        <v>128</v>
      </c>
      <c r="B66" s="88"/>
      <c r="C66" s="76" t="s">
        <v>220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62" t="s">
        <v>89</v>
      </c>
      <c r="W66" s="63"/>
      <c r="X66" s="63"/>
      <c r="Y66" s="47"/>
      <c r="Z66" s="30"/>
      <c r="AA66" s="30"/>
      <c r="AB66" s="30"/>
      <c r="AC66" s="30"/>
      <c r="AD66" s="35"/>
      <c r="AE66" s="47"/>
      <c r="AF66" s="30"/>
      <c r="AG66" s="30"/>
      <c r="AH66" s="30"/>
      <c r="AI66" s="30"/>
      <c r="AJ66" s="30"/>
      <c r="AK66" s="35"/>
      <c r="AL66" s="47"/>
      <c r="AM66" s="30"/>
      <c r="AN66" s="30"/>
      <c r="AO66" s="30"/>
      <c r="AP66" s="30"/>
      <c r="AQ66" s="30"/>
      <c r="AR66" s="30"/>
      <c r="AS66" s="35"/>
      <c r="AT66" s="47"/>
      <c r="AU66" s="30"/>
      <c r="AV66" s="30"/>
      <c r="AW66" s="30"/>
      <c r="AX66" s="30"/>
      <c r="AY66" s="30"/>
      <c r="AZ66" s="30"/>
      <c r="BA66" s="35"/>
      <c r="BB66" s="47"/>
      <c r="BC66" s="30"/>
      <c r="BD66" s="30"/>
      <c r="BE66" s="30"/>
      <c r="BF66" s="30"/>
      <c r="BG66" s="30"/>
      <c r="BH66" s="30"/>
      <c r="BI66" s="10"/>
      <c r="BJ66" s="109">
        <f t="shared" si="2"/>
        <v>0</v>
      </c>
      <c r="BK66" s="110"/>
      <c r="BL66" s="110"/>
      <c r="BM66" s="110"/>
      <c r="BN66" s="20">
        <f t="shared" si="1"/>
        <v>0</v>
      </c>
    </row>
    <row r="67" spans="1:66" ht="36" customHeight="1">
      <c r="A67" s="87" t="s">
        <v>129</v>
      </c>
      <c r="B67" s="88"/>
      <c r="C67" s="76" t="s">
        <v>204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62" t="s">
        <v>90</v>
      </c>
      <c r="W67" s="63"/>
      <c r="X67" s="63"/>
      <c r="Y67" s="47"/>
      <c r="Z67" s="30"/>
      <c r="AA67" s="30"/>
      <c r="AB67" s="30"/>
      <c r="AC67" s="30"/>
      <c r="AD67" s="35"/>
      <c r="AE67" s="47"/>
      <c r="AF67" s="30"/>
      <c r="AG67" s="30"/>
      <c r="AH67" s="30"/>
      <c r="AI67" s="30"/>
      <c r="AJ67" s="30"/>
      <c r="AK67" s="35"/>
      <c r="AL67" s="47"/>
      <c r="AM67" s="30"/>
      <c r="AN67" s="30"/>
      <c r="AO67" s="30"/>
      <c r="AP67" s="30"/>
      <c r="AQ67" s="30"/>
      <c r="AR67" s="30"/>
      <c r="AS67" s="35"/>
      <c r="AT67" s="47"/>
      <c r="AU67" s="30"/>
      <c r="AV67" s="30"/>
      <c r="AW67" s="30"/>
      <c r="AX67" s="30"/>
      <c r="AY67" s="30"/>
      <c r="AZ67" s="30"/>
      <c r="BA67" s="35"/>
      <c r="BB67" s="47"/>
      <c r="BC67" s="30"/>
      <c r="BD67" s="30"/>
      <c r="BE67" s="30"/>
      <c r="BF67" s="30"/>
      <c r="BG67" s="30"/>
      <c r="BH67" s="30"/>
      <c r="BI67" s="10"/>
      <c r="BJ67" s="109">
        <f t="shared" si="2"/>
        <v>0</v>
      </c>
      <c r="BK67" s="110"/>
      <c r="BL67" s="110"/>
      <c r="BM67" s="110"/>
      <c r="BN67" s="20">
        <f t="shared" si="1"/>
        <v>0</v>
      </c>
    </row>
    <row r="68" spans="1:66" ht="25.5" customHeight="1">
      <c r="A68" s="87" t="s">
        <v>130</v>
      </c>
      <c r="B68" s="88"/>
      <c r="C68" s="76" t="s">
        <v>205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62" t="s">
        <v>91</v>
      </c>
      <c r="W68" s="63"/>
      <c r="X68" s="63"/>
      <c r="Y68" s="47"/>
      <c r="Z68" s="30"/>
      <c r="AA68" s="30"/>
      <c r="AB68" s="30"/>
      <c r="AC68" s="30"/>
      <c r="AD68" s="35"/>
      <c r="AE68" s="47"/>
      <c r="AF68" s="30"/>
      <c r="AG68" s="30"/>
      <c r="AH68" s="30"/>
      <c r="AI68" s="30"/>
      <c r="AJ68" s="30"/>
      <c r="AK68" s="35"/>
      <c r="AL68" s="47"/>
      <c r="AM68" s="30"/>
      <c r="AN68" s="30"/>
      <c r="AO68" s="30"/>
      <c r="AP68" s="30"/>
      <c r="AQ68" s="30"/>
      <c r="AR68" s="30"/>
      <c r="AS68" s="35"/>
      <c r="AT68" s="47"/>
      <c r="AU68" s="30"/>
      <c r="AV68" s="30"/>
      <c r="AW68" s="30"/>
      <c r="AX68" s="30"/>
      <c r="AY68" s="30"/>
      <c r="AZ68" s="30"/>
      <c r="BA68" s="35"/>
      <c r="BB68" s="47"/>
      <c r="BC68" s="30"/>
      <c r="BD68" s="30"/>
      <c r="BE68" s="30"/>
      <c r="BF68" s="30"/>
      <c r="BG68" s="30"/>
      <c r="BH68" s="30"/>
      <c r="BI68" s="10"/>
      <c r="BJ68" s="109">
        <f t="shared" si="2"/>
        <v>0</v>
      </c>
      <c r="BK68" s="110"/>
      <c r="BL68" s="110"/>
      <c r="BM68" s="110"/>
      <c r="BN68" s="20">
        <f t="shared" si="1"/>
        <v>0</v>
      </c>
    </row>
    <row r="69" spans="1:66" ht="26.25" customHeight="1">
      <c r="A69" s="87" t="s">
        <v>131</v>
      </c>
      <c r="B69" s="88"/>
      <c r="C69" s="76" t="s">
        <v>202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62" t="s">
        <v>92</v>
      </c>
      <c r="W69" s="63"/>
      <c r="X69" s="63"/>
      <c r="Y69" s="47"/>
      <c r="Z69" s="30"/>
      <c r="AA69" s="30"/>
      <c r="AB69" s="30"/>
      <c r="AC69" s="30"/>
      <c r="AD69" s="35"/>
      <c r="AE69" s="47">
        <v>772</v>
      </c>
      <c r="AF69" s="30"/>
      <c r="AG69" s="30"/>
      <c r="AH69" s="30">
        <v>772</v>
      </c>
      <c r="AI69" s="30"/>
      <c r="AJ69" s="30"/>
      <c r="AK69" s="35"/>
      <c r="AL69" s="47"/>
      <c r="AM69" s="30"/>
      <c r="AN69" s="30"/>
      <c r="AO69" s="30"/>
      <c r="AP69" s="30"/>
      <c r="AQ69" s="30"/>
      <c r="AR69" s="30"/>
      <c r="AS69" s="35"/>
      <c r="AT69" s="47"/>
      <c r="AU69" s="30"/>
      <c r="AV69" s="30"/>
      <c r="AW69" s="30"/>
      <c r="AX69" s="30"/>
      <c r="AY69" s="30"/>
      <c r="AZ69" s="30"/>
      <c r="BA69" s="35"/>
      <c r="BB69" s="47"/>
      <c r="BC69" s="30"/>
      <c r="BD69" s="30"/>
      <c r="BE69" s="30"/>
      <c r="BF69" s="30"/>
      <c r="BG69" s="30"/>
      <c r="BH69" s="30"/>
      <c r="BI69" s="10"/>
      <c r="BJ69" s="109">
        <f t="shared" si="2"/>
        <v>772</v>
      </c>
      <c r="BK69" s="110"/>
      <c r="BL69" s="110"/>
      <c r="BM69" s="110"/>
      <c r="BN69" s="20">
        <f t="shared" si="1"/>
        <v>772</v>
      </c>
    </row>
    <row r="70" spans="1:66" ht="25.5" customHeight="1">
      <c r="A70" s="87" t="s">
        <v>132</v>
      </c>
      <c r="B70" s="88"/>
      <c r="C70" s="76" t="s">
        <v>93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62" t="s">
        <v>94</v>
      </c>
      <c r="W70" s="63"/>
      <c r="X70" s="63"/>
      <c r="Y70" s="47"/>
      <c r="Z70" s="30"/>
      <c r="AA70" s="30"/>
      <c r="AB70" s="30"/>
      <c r="AC70" s="30"/>
      <c r="AD70" s="35"/>
      <c r="AE70" s="47">
        <v>208</v>
      </c>
      <c r="AF70" s="30"/>
      <c r="AG70" s="30"/>
      <c r="AH70" s="30">
        <v>208</v>
      </c>
      <c r="AI70" s="30"/>
      <c r="AJ70" s="30"/>
      <c r="AK70" s="35"/>
      <c r="AL70" s="47"/>
      <c r="AM70" s="30"/>
      <c r="AN70" s="30"/>
      <c r="AO70" s="30"/>
      <c r="AP70" s="30"/>
      <c r="AQ70" s="30"/>
      <c r="AR70" s="30"/>
      <c r="AS70" s="35"/>
      <c r="AT70" s="47"/>
      <c r="AU70" s="30"/>
      <c r="AV70" s="30"/>
      <c r="AW70" s="30"/>
      <c r="AX70" s="30"/>
      <c r="AY70" s="30"/>
      <c r="AZ70" s="30"/>
      <c r="BA70" s="35"/>
      <c r="BB70" s="47"/>
      <c r="BC70" s="30"/>
      <c r="BD70" s="30"/>
      <c r="BE70" s="30"/>
      <c r="BF70" s="30"/>
      <c r="BG70" s="30"/>
      <c r="BH70" s="30"/>
      <c r="BI70" s="10"/>
      <c r="BJ70" s="109">
        <f t="shared" si="2"/>
        <v>208</v>
      </c>
      <c r="BK70" s="110"/>
      <c r="BL70" s="110"/>
      <c r="BM70" s="110"/>
      <c r="BN70" s="20">
        <f t="shared" si="1"/>
        <v>208</v>
      </c>
    </row>
    <row r="71" spans="1:66" ht="19.5" customHeight="1">
      <c r="A71" s="87" t="s">
        <v>133</v>
      </c>
      <c r="B71" s="88"/>
      <c r="C71" s="76" t="s">
        <v>95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62" t="s">
        <v>96</v>
      </c>
      <c r="W71" s="63"/>
      <c r="X71" s="63"/>
      <c r="Y71" s="47"/>
      <c r="Z71" s="30"/>
      <c r="AA71" s="30"/>
      <c r="AB71" s="30"/>
      <c r="AC71" s="30"/>
      <c r="AD71" s="35"/>
      <c r="AE71" s="47"/>
      <c r="AF71" s="30"/>
      <c r="AG71" s="30"/>
      <c r="AH71" s="30"/>
      <c r="AI71" s="30"/>
      <c r="AJ71" s="30"/>
      <c r="AK71" s="35"/>
      <c r="AL71" s="47"/>
      <c r="AM71" s="30"/>
      <c r="AN71" s="30"/>
      <c r="AO71" s="30"/>
      <c r="AP71" s="30"/>
      <c r="AQ71" s="30"/>
      <c r="AR71" s="30"/>
      <c r="AS71" s="35"/>
      <c r="AT71" s="47"/>
      <c r="AU71" s="30"/>
      <c r="AV71" s="30"/>
      <c r="AW71" s="30"/>
      <c r="AX71" s="30"/>
      <c r="AY71" s="30"/>
      <c r="AZ71" s="30"/>
      <c r="BA71" s="35"/>
      <c r="BB71" s="47"/>
      <c r="BC71" s="30"/>
      <c r="BD71" s="30"/>
      <c r="BE71" s="30"/>
      <c r="BF71" s="30"/>
      <c r="BG71" s="30"/>
      <c r="BH71" s="30"/>
      <c r="BI71" s="10"/>
      <c r="BJ71" s="109">
        <f t="shared" si="2"/>
        <v>0</v>
      </c>
      <c r="BK71" s="110"/>
      <c r="BL71" s="110"/>
      <c r="BM71" s="110"/>
      <c r="BN71" s="20">
        <f t="shared" si="1"/>
        <v>0</v>
      </c>
    </row>
    <row r="72" spans="1:66" ht="27.75" customHeight="1">
      <c r="A72" s="87" t="s">
        <v>134</v>
      </c>
      <c r="B72" s="88"/>
      <c r="C72" s="76" t="s">
        <v>189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62" t="s">
        <v>97</v>
      </c>
      <c r="W72" s="63"/>
      <c r="X72" s="63"/>
      <c r="Y72" s="47"/>
      <c r="Z72" s="30"/>
      <c r="AA72" s="30"/>
      <c r="AB72" s="30"/>
      <c r="AC72" s="30"/>
      <c r="AD72" s="35"/>
      <c r="AE72" s="47"/>
      <c r="AF72" s="30"/>
      <c r="AG72" s="30"/>
      <c r="AH72" s="30"/>
      <c r="AI72" s="30"/>
      <c r="AJ72" s="30"/>
      <c r="AK72" s="35"/>
      <c r="AL72" s="47"/>
      <c r="AM72" s="30"/>
      <c r="AN72" s="30"/>
      <c r="AO72" s="30"/>
      <c r="AP72" s="30"/>
      <c r="AQ72" s="30"/>
      <c r="AR72" s="30"/>
      <c r="AS72" s="35"/>
      <c r="AT72" s="47"/>
      <c r="AU72" s="30"/>
      <c r="AV72" s="30"/>
      <c r="AW72" s="30"/>
      <c r="AX72" s="30"/>
      <c r="AY72" s="30"/>
      <c r="AZ72" s="30"/>
      <c r="BA72" s="35"/>
      <c r="BB72" s="47"/>
      <c r="BC72" s="30"/>
      <c r="BD72" s="30"/>
      <c r="BE72" s="30"/>
      <c r="BF72" s="30"/>
      <c r="BG72" s="30"/>
      <c r="BH72" s="30"/>
      <c r="BI72" s="10"/>
      <c r="BJ72" s="109">
        <f t="shared" si="2"/>
        <v>0</v>
      </c>
      <c r="BK72" s="110"/>
      <c r="BL72" s="110"/>
      <c r="BM72" s="110"/>
      <c r="BN72" s="20">
        <f t="shared" si="1"/>
        <v>0</v>
      </c>
    </row>
    <row r="73" spans="1:66" ht="29.25" customHeight="1">
      <c r="A73" s="87" t="s">
        <v>135</v>
      </c>
      <c r="B73" s="88"/>
      <c r="C73" s="76" t="s">
        <v>190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62" t="s">
        <v>98</v>
      </c>
      <c r="W73" s="63"/>
      <c r="X73" s="63"/>
      <c r="Y73" s="47"/>
      <c r="Z73" s="30"/>
      <c r="AA73" s="30"/>
      <c r="AB73" s="30"/>
      <c r="AC73" s="30"/>
      <c r="AD73" s="35"/>
      <c r="AE73" s="47"/>
      <c r="AF73" s="30"/>
      <c r="AG73" s="30"/>
      <c r="AH73" s="30"/>
      <c r="AI73" s="30"/>
      <c r="AJ73" s="30"/>
      <c r="AK73" s="35"/>
      <c r="AL73" s="47"/>
      <c r="AM73" s="30"/>
      <c r="AN73" s="30"/>
      <c r="AO73" s="30"/>
      <c r="AP73" s="30"/>
      <c r="AQ73" s="30"/>
      <c r="AR73" s="30"/>
      <c r="AS73" s="35"/>
      <c r="AT73" s="47"/>
      <c r="AU73" s="30"/>
      <c r="AV73" s="30"/>
      <c r="AW73" s="30"/>
      <c r="AX73" s="30"/>
      <c r="AY73" s="30"/>
      <c r="AZ73" s="30"/>
      <c r="BA73" s="35"/>
      <c r="BB73" s="47"/>
      <c r="BC73" s="30"/>
      <c r="BD73" s="30"/>
      <c r="BE73" s="30"/>
      <c r="BF73" s="30"/>
      <c r="BG73" s="30"/>
      <c r="BH73" s="30"/>
      <c r="BI73" s="10"/>
      <c r="BJ73" s="109">
        <f t="shared" si="2"/>
        <v>0</v>
      </c>
      <c r="BK73" s="110"/>
      <c r="BL73" s="110"/>
      <c r="BM73" s="110"/>
      <c r="BN73" s="20">
        <f t="shared" si="1"/>
        <v>0</v>
      </c>
    </row>
    <row r="74" spans="1:66" ht="24.75" customHeight="1" thickBot="1">
      <c r="A74" s="72" t="s">
        <v>136</v>
      </c>
      <c r="B74" s="73"/>
      <c r="C74" s="68" t="s">
        <v>191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74" t="s">
        <v>99</v>
      </c>
      <c r="W74" s="75"/>
      <c r="X74" s="75"/>
      <c r="Y74" s="48"/>
      <c r="Z74" s="31"/>
      <c r="AA74" s="31"/>
      <c r="AB74" s="31"/>
      <c r="AC74" s="31"/>
      <c r="AD74" s="36"/>
      <c r="AE74" s="48"/>
      <c r="AF74" s="31"/>
      <c r="AG74" s="31"/>
      <c r="AH74" s="31"/>
      <c r="AI74" s="31"/>
      <c r="AJ74" s="31"/>
      <c r="AK74" s="36"/>
      <c r="AL74" s="48"/>
      <c r="AM74" s="31"/>
      <c r="AN74" s="31"/>
      <c r="AO74" s="31"/>
      <c r="AP74" s="31"/>
      <c r="AQ74" s="31"/>
      <c r="AR74" s="31"/>
      <c r="AS74" s="36"/>
      <c r="AT74" s="48"/>
      <c r="AU74" s="31"/>
      <c r="AV74" s="31"/>
      <c r="AW74" s="31"/>
      <c r="AX74" s="31"/>
      <c r="AY74" s="31"/>
      <c r="AZ74" s="31"/>
      <c r="BA74" s="36"/>
      <c r="BB74" s="48"/>
      <c r="BC74" s="31"/>
      <c r="BD74" s="31"/>
      <c r="BE74" s="31"/>
      <c r="BF74" s="31"/>
      <c r="BG74" s="31"/>
      <c r="BH74" s="31"/>
      <c r="BI74" s="12"/>
      <c r="BJ74" s="113">
        <f t="shared" si="2"/>
        <v>0</v>
      </c>
      <c r="BK74" s="114"/>
      <c r="BL74" s="114"/>
      <c r="BM74" s="114"/>
      <c r="BN74" s="21">
        <f t="shared" si="1"/>
        <v>0</v>
      </c>
    </row>
    <row r="75" spans="1:66" ht="29.25" customHeight="1" thickBot="1">
      <c r="A75" s="66" t="s">
        <v>137</v>
      </c>
      <c r="B75" s="67"/>
      <c r="C75" s="64" t="s">
        <v>192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59" t="s">
        <v>100</v>
      </c>
      <c r="W75" s="60"/>
      <c r="X75" s="60"/>
      <c r="Y75" s="40">
        <f>Y65+Y66+Y67+Y68+Y69+Y70+Y71+Y72+Y73+Y74</f>
        <v>0</v>
      </c>
      <c r="Z75" s="33"/>
      <c r="AA75" s="33"/>
      <c r="AB75" s="33"/>
      <c r="AC75" s="33"/>
      <c r="AD75" s="37"/>
      <c r="AE75" s="40">
        <f>SUM(AE69:AE74)</f>
        <v>980</v>
      </c>
      <c r="AF75" s="33"/>
      <c r="AG75" s="33"/>
      <c r="AH75" s="33">
        <f>AH65+AH66+AH67+AH68+AH69+AH70+AH71+AH72+AH73+AH74</f>
        <v>980</v>
      </c>
      <c r="AI75" s="33"/>
      <c r="AJ75" s="33"/>
      <c r="AK75" s="37"/>
      <c r="AL75" s="40">
        <f>AL65+AL66+AL67+AL68+AL69+AL70+AL71+AL72+AL73+AL74</f>
        <v>0</v>
      </c>
      <c r="AM75" s="33"/>
      <c r="AN75" s="33"/>
      <c r="AO75" s="33"/>
      <c r="AP75" s="33"/>
      <c r="AQ75" s="33"/>
      <c r="AR75" s="33"/>
      <c r="AS75" s="37"/>
      <c r="AT75" s="40">
        <f>AT65+AT66+AT67+AT68+AT69+AT70+AT71+AT72+AT73+AT74</f>
        <v>0</v>
      </c>
      <c r="AU75" s="33"/>
      <c r="AV75" s="33"/>
      <c r="AW75" s="33"/>
      <c r="AX75" s="33"/>
      <c r="AY75" s="33"/>
      <c r="AZ75" s="33"/>
      <c r="BA75" s="37"/>
      <c r="BB75" s="40">
        <f>BB65+BB66+BB67+BB68+BB69+BB70+BB71+BB72+BB73+BB74</f>
        <v>0</v>
      </c>
      <c r="BC75" s="33"/>
      <c r="BD75" s="33"/>
      <c r="BE75" s="33"/>
      <c r="BF75" s="33"/>
      <c r="BG75" s="33"/>
      <c r="BH75" s="33"/>
      <c r="BI75" s="13"/>
      <c r="BJ75" s="111">
        <f t="shared" si="2"/>
        <v>980</v>
      </c>
      <c r="BK75" s="112"/>
      <c r="BL75" s="112"/>
      <c r="BM75" s="112"/>
      <c r="BN75" s="9">
        <f t="shared" si="1"/>
        <v>980</v>
      </c>
    </row>
    <row r="76" spans="1:66" ht="24.75" customHeight="1">
      <c r="A76" s="90" t="s">
        <v>138</v>
      </c>
      <c r="B76" s="91"/>
      <c r="C76" s="55" t="s">
        <v>193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7" t="s">
        <v>101</v>
      </c>
      <c r="W76" s="58"/>
      <c r="X76" s="58"/>
      <c r="Y76" s="82"/>
      <c r="Z76" s="80"/>
      <c r="AA76" s="80"/>
      <c r="AB76" s="29"/>
      <c r="AC76" s="29"/>
      <c r="AD76" s="38"/>
      <c r="AE76" s="46"/>
      <c r="AF76" s="29"/>
      <c r="AG76" s="29"/>
      <c r="AH76" s="80"/>
      <c r="AI76" s="80"/>
      <c r="AJ76" s="80"/>
      <c r="AK76" s="81"/>
      <c r="AL76" s="82"/>
      <c r="AM76" s="80"/>
      <c r="AN76" s="80"/>
      <c r="AO76" s="80"/>
      <c r="AP76" s="29"/>
      <c r="AQ76" s="29"/>
      <c r="AR76" s="29"/>
      <c r="AS76" s="38"/>
      <c r="AT76" s="82"/>
      <c r="AU76" s="80"/>
      <c r="AV76" s="80"/>
      <c r="AW76" s="80"/>
      <c r="AX76" s="29"/>
      <c r="AY76" s="29"/>
      <c r="AZ76" s="29"/>
      <c r="BA76" s="38"/>
      <c r="BB76" s="82"/>
      <c r="BC76" s="80"/>
      <c r="BD76" s="80"/>
      <c r="BE76" s="80"/>
      <c r="BF76" s="29"/>
      <c r="BG76" s="29"/>
      <c r="BH76" s="29"/>
      <c r="BI76" s="16"/>
      <c r="BJ76" s="115">
        <f t="shared" si="2"/>
        <v>0</v>
      </c>
      <c r="BK76" s="116"/>
      <c r="BL76" s="116"/>
      <c r="BM76" s="116"/>
      <c r="BN76" s="19">
        <f aca="true" t="shared" si="3" ref="BN76:BN90">AB76+AH76+AP76+AX76+BF76</f>
        <v>0</v>
      </c>
    </row>
    <row r="77" spans="1:66" ht="38.25" customHeight="1">
      <c r="A77" s="87" t="s">
        <v>139</v>
      </c>
      <c r="B77" s="88"/>
      <c r="C77" s="76" t="s">
        <v>222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62" t="s">
        <v>102</v>
      </c>
      <c r="W77" s="63"/>
      <c r="X77" s="63"/>
      <c r="Y77" s="83">
        <v>7400</v>
      </c>
      <c r="Z77" s="84"/>
      <c r="AA77" s="84"/>
      <c r="AB77" s="30">
        <v>22700</v>
      </c>
      <c r="AC77" s="30"/>
      <c r="AD77" s="35"/>
      <c r="AE77" s="47"/>
      <c r="AF77" s="30"/>
      <c r="AG77" s="30"/>
      <c r="AH77" s="84"/>
      <c r="AI77" s="84"/>
      <c r="AJ77" s="84"/>
      <c r="AK77" s="85"/>
      <c r="AL77" s="83"/>
      <c r="AM77" s="84"/>
      <c r="AN77" s="84"/>
      <c r="AO77" s="84"/>
      <c r="AP77" s="30"/>
      <c r="AQ77" s="30"/>
      <c r="AR77" s="30"/>
      <c r="AS77" s="35"/>
      <c r="AT77" s="83"/>
      <c r="AU77" s="84"/>
      <c r="AV77" s="84"/>
      <c r="AW77" s="84"/>
      <c r="AX77" s="30"/>
      <c r="AY77" s="30"/>
      <c r="AZ77" s="30"/>
      <c r="BA77" s="35"/>
      <c r="BB77" s="83"/>
      <c r="BC77" s="84"/>
      <c r="BD77" s="84"/>
      <c r="BE77" s="84"/>
      <c r="BF77" s="30"/>
      <c r="BG77" s="30"/>
      <c r="BH77" s="30"/>
      <c r="BI77" s="15"/>
      <c r="BJ77" s="109">
        <f t="shared" si="2"/>
        <v>7400</v>
      </c>
      <c r="BK77" s="110"/>
      <c r="BL77" s="110"/>
      <c r="BM77" s="110"/>
      <c r="BN77" s="20">
        <f t="shared" si="3"/>
        <v>22700</v>
      </c>
    </row>
    <row r="78" spans="1:66" ht="29.25" customHeight="1">
      <c r="A78" s="87" t="s">
        <v>140</v>
      </c>
      <c r="B78" s="88"/>
      <c r="C78" s="76" t="s">
        <v>103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62" t="s">
        <v>104</v>
      </c>
      <c r="W78" s="63"/>
      <c r="X78" s="63"/>
      <c r="Y78" s="83"/>
      <c r="Z78" s="84"/>
      <c r="AA78" s="84"/>
      <c r="AB78" s="30"/>
      <c r="AC78" s="30"/>
      <c r="AD78" s="35"/>
      <c r="AE78" s="47"/>
      <c r="AF78" s="30"/>
      <c r="AG78" s="30"/>
      <c r="AH78" s="84"/>
      <c r="AI78" s="84"/>
      <c r="AJ78" s="84"/>
      <c r="AK78" s="85"/>
      <c r="AL78" s="83"/>
      <c r="AM78" s="84"/>
      <c r="AN78" s="84"/>
      <c r="AO78" s="84"/>
      <c r="AP78" s="30"/>
      <c r="AQ78" s="30"/>
      <c r="AR78" s="30"/>
      <c r="AS78" s="35"/>
      <c r="AT78" s="83"/>
      <c r="AU78" s="84"/>
      <c r="AV78" s="84"/>
      <c r="AW78" s="84"/>
      <c r="AX78" s="30"/>
      <c r="AY78" s="30"/>
      <c r="AZ78" s="30"/>
      <c r="BA78" s="35"/>
      <c r="BB78" s="83"/>
      <c r="BC78" s="84"/>
      <c r="BD78" s="84"/>
      <c r="BE78" s="84"/>
      <c r="BF78" s="30"/>
      <c r="BG78" s="30"/>
      <c r="BH78" s="30"/>
      <c r="BI78" s="15"/>
      <c r="BJ78" s="109">
        <f t="shared" si="2"/>
        <v>0</v>
      </c>
      <c r="BK78" s="110"/>
      <c r="BL78" s="110"/>
      <c r="BM78" s="110"/>
      <c r="BN78" s="20">
        <f t="shared" si="3"/>
        <v>0</v>
      </c>
    </row>
    <row r="79" spans="1:66" ht="22.5" customHeight="1">
      <c r="A79" s="87" t="s">
        <v>141</v>
      </c>
      <c r="B79" s="88"/>
      <c r="C79" s="76" t="s">
        <v>194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62" t="s">
        <v>105</v>
      </c>
      <c r="W79" s="63"/>
      <c r="X79" s="63"/>
      <c r="Y79" s="83"/>
      <c r="Z79" s="84"/>
      <c r="AA79" s="84"/>
      <c r="AB79" s="30"/>
      <c r="AC79" s="30"/>
      <c r="AD79" s="35"/>
      <c r="AE79" s="47"/>
      <c r="AF79" s="30"/>
      <c r="AG79" s="30"/>
      <c r="AH79" s="84"/>
      <c r="AI79" s="84"/>
      <c r="AJ79" s="84"/>
      <c r="AK79" s="85"/>
      <c r="AL79" s="83"/>
      <c r="AM79" s="84"/>
      <c r="AN79" s="84"/>
      <c r="AO79" s="84"/>
      <c r="AP79" s="30"/>
      <c r="AQ79" s="30"/>
      <c r="AR79" s="30"/>
      <c r="AS79" s="35"/>
      <c r="AT79" s="83"/>
      <c r="AU79" s="84"/>
      <c r="AV79" s="84"/>
      <c r="AW79" s="84"/>
      <c r="AX79" s="30"/>
      <c r="AY79" s="30"/>
      <c r="AZ79" s="30"/>
      <c r="BA79" s="35"/>
      <c r="BB79" s="83"/>
      <c r="BC79" s="84"/>
      <c r="BD79" s="84"/>
      <c r="BE79" s="84"/>
      <c r="BF79" s="30"/>
      <c r="BG79" s="30"/>
      <c r="BH79" s="30"/>
      <c r="BI79" s="15"/>
      <c r="BJ79" s="109">
        <f t="shared" si="2"/>
        <v>0</v>
      </c>
      <c r="BK79" s="110"/>
      <c r="BL79" s="110"/>
      <c r="BM79" s="110"/>
      <c r="BN79" s="20">
        <f t="shared" si="3"/>
        <v>0</v>
      </c>
    </row>
    <row r="80" spans="1:66" ht="25.5" customHeight="1" thickBot="1">
      <c r="A80" s="72" t="s">
        <v>142</v>
      </c>
      <c r="B80" s="73"/>
      <c r="C80" s="68" t="s">
        <v>106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74" t="s">
        <v>107</v>
      </c>
      <c r="W80" s="75"/>
      <c r="X80" s="75"/>
      <c r="Y80" s="78"/>
      <c r="Z80" s="79"/>
      <c r="AA80" s="79"/>
      <c r="AB80" s="31"/>
      <c r="AC80" s="31"/>
      <c r="AD80" s="36"/>
      <c r="AE80" s="48"/>
      <c r="AF80" s="31"/>
      <c r="AG80" s="31"/>
      <c r="AH80" s="79"/>
      <c r="AI80" s="79"/>
      <c r="AJ80" s="79"/>
      <c r="AK80" s="86"/>
      <c r="AL80" s="78"/>
      <c r="AM80" s="79"/>
      <c r="AN80" s="79"/>
      <c r="AO80" s="79"/>
      <c r="AP80" s="31"/>
      <c r="AQ80" s="31"/>
      <c r="AR80" s="31"/>
      <c r="AS80" s="36"/>
      <c r="AT80" s="78"/>
      <c r="AU80" s="79"/>
      <c r="AV80" s="79"/>
      <c r="AW80" s="79"/>
      <c r="AX80" s="31"/>
      <c r="AY80" s="31"/>
      <c r="AZ80" s="31"/>
      <c r="BA80" s="36"/>
      <c r="BB80" s="78"/>
      <c r="BC80" s="79"/>
      <c r="BD80" s="79"/>
      <c r="BE80" s="79"/>
      <c r="BF80" s="31"/>
      <c r="BG80" s="31"/>
      <c r="BH80" s="31"/>
      <c r="BI80" s="23"/>
      <c r="BJ80" s="113">
        <f t="shared" si="2"/>
        <v>0</v>
      </c>
      <c r="BK80" s="114"/>
      <c r="BL80" s="114"/>
      <c r="BM80" s="114"/>
      <c r="BN80" s="21">
        <f t="shared" si="3"/>
        <v>0</v>
      </c>
    </row>
    <row r="81" spans="1:66" ht="19.5" customHeight="1" thickBot="1">
      <c r="A81" s="66" t="s">
        <v>143</v>
      </c>
      <c r="B81" s="67"/>
      <c r="C81" s="64" t="s">
        <v>195</v>
      </c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59" t="s">
        <v>108</v>
      </c>
      <c r="W81" s="60"/>
      <c r="X81" s="60"/>
      <c r="Y81" s="40">
        <f>Y76+Y77+Y78+Y79+Y80</f>
        <v>7400</v>
      </c>
      <c r="Z81" s="33"/>
      <c r="AA81" s="33"/>
      <c r="AB81" s="33">
        <f>SUM(AB76:AD80)</f>
        <v>22700</v>
      </c>
      <c r="AC81" s="33"/>
      <c r="AD81" s="37"/>
      <c r="AE81" s="40"/>
      <c r="AF81" s="33"/>
      <c r="AG81" s="33"/>
      <c r="AH81" s="33">
        <f>AH76+AH77+AH78+AH79+AH80</f>
        <v>0</v>
      </c>
      <c r="AI81" s="33"/>
      <c r="AJ81" s="33"/>
      <c r="AK81" s="37"/>
      <c r="AL81" s="40">
        <f>AL76+AL77+AL78+AL79+AL80</f>
        <v>0</v>
      </c>
      <c r="AM81" s="33"/>
      <c r="AN81" s="33"/>
      <c r="AO81" s="33"/>
      <c r="AP81" s="33"/>
      <c r="AQ81" s="33"/>
      <c r="AR81" s="33"/>
      <c r="AS81" s="37"/>
      <c r="AT81" s="40">
        <f>AT76+AT77+AT78+AT79+AT80</f>
        <v>0</v>
      </c>
      <c r="AU81" s="33"/>
      <c r="AV81" s="33"/>
      <c r="AW81" s="33"/>
      <c r="AX81" s="33"/>
      <c r="AY81" s="33"/>
      <c r="AZ81" s="33"/>
      <c r="BA81" s="37"/>
      <c r="BB81" s="40">
        <f>BB76+BB77+BB78+BB79+BB80</f>
        <v>0</v>
      </c>
      <c r="BC81" s="33"/>
      <c r="BD81" s="33"/>
      <c r="BE81" s="33"/>
      <c r="BF81" s="33"/>
      <c r="BG81" s="33"/>
      <c r="BH81" s="33"/>
      <c r="BI81" s="13"/>
      <c r="BJ81" s="111">
        <f t="shared" si="2"/>
        <v>7400</v>
      </c>
      <c r="BK81" s="112"/>
      <c r="BL81" s="112"/>
      <c r="BM81" s="112"/>
      <c r="BN81" s="9">
        <f t="shared" si="3"/>
        <v>22700</v>
      </c>
    </row>
    <row r="82" spans="1:66" ht="25.5" customHeight="1">
      <c r="A82" s="90" t="s">
        <v>144</v>
      </c>
      <c r="B82" s="91"/>
      <c r="C82" s="55" t="s">
        <v>109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7" t="s">
        <v>110</v>
      </c>
      <c r="W82" s="58"/>
      <c r="X82" s="58"/>
      <c r="Y82" s="82"/>
      <c r="Z82" s="80"/>
      <c r="AA82" s="80"/>
      <c r="AB82" s="29"/>
      <c r="AC82" s="29"/>
      <c r="AD82" s="38"/>
      <c r="AE82" s="46"/>
      <c r="AF82" s="29"/>
      <c r="AG82" s="29"/>
      <c r="AH82" s="80"/>
      <c r="AI82" s="80"/>
      <c r="AJ82" s="80"/>
      <c r="AK82" s="81"/>
      <c r="AL82" s="82"/>
      <c r="AM82" s="80"/>
      <c r="AN82" s="80"/>
      <c r="AO82" s="80"/>
      <c r="AP82" s="29"/>
      <c r="AQ82" s="29"/>
      <c r="AR82" s="29"/>
      <c r="AS82" s="38"/>
      <c r="AT82" s="82"/>
      <c r="AU82" s="80"/>
      <c r="AV82" s="80"/>
      <c r="AW82" s="80"/>
      <c r="AX82" s="29"/>
      <c r="AY82" s="29"/>
      <c r="AZ82" s="29"/>
      <c r="BA82" s="38"/>
      <c r="BB82" s="82"/>
      <c r="BC82" s="80"/>
      <c r="BD82" s="80"/>
      <c r="BE82" s="80"/>
      <c r="BF82" s="29"/>
      <c r="BG82" s="29"/>
      <c r="BH82" s="29"/>
      <c r="BI82" s="16"/>
      <c r="BJ82" s="115">
        <f t="shared" si="2"/>
        <v>0</v>
      </c>
      <c r="BK82" s="116"/>
      <c r="BL82" s="116"/>
      <c r="BM82" s="116"/>
      <c r="BN82" s="19">
        <f t="shared" si="3"/>
        <v>0</v>
      </c>
    </row>
    <row r="83" spans="1:66" ht="27" customHeight="1">
      <c r="A83" s="87" t="s">
        <v>145</v>
      </c>
      <c r="B83" s="88"/>
      <c r="C83" s="76" t="s">
        <v>196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62" t="s">
        <v>111</v>
      </c>
      <c r="W83" s="63"/>
      <c r="X83" s="63"/>
      <c r="Y83" s="47"/>
      <c r="Z83" s="30"/>
      <c r="AA83" s="30"/>
      <c r="AB83" s="30"/>
      <c r="AC83" s="30"/>
      <c r="AD83" s="35"/>
      <c r="AE83" s="47"/>
      <c r="AF83" s="30"/>
      <c r="AG83" s="30"/>
      <c r="AH83" s="30"/>
      <c r="AI83" s="30"/>
      <c r="AJ83" s="30"/>
      <c r="AK83" s="35"/>
      <c r="AL83" s="47"/>
      <c r="AM83" s="30"/>
      <c r="AN83" s="30"/>
      <c r="AO83" s="30"/>
      <c r="AP83" s="30"/>
      <c r="AQ83" s="30"/>
      <c r="AR83" s="30"/>
      <c r="AS83" s="35"/>
      <c r="AT83" s="47"/>
      <c r="AU83" s="30"/>
      <c r="AV83" s="30"/>
      <c r="AW83" s="30"/>
      <c r="AX83" s="30"/>
      <c r="AY83" s="30"/>
      <c r="AZ83" s="30"/>
      <c r="BA83" s="35"/>
      <c r="BB83" s="47"/>
      <c r="BC83" s="30"/>
      <c r="BD83" s="30"/>
      <c r="BE83" s="30"/>
      <c r="BF83" s="30"/>
      <c r="BG83" s="30"/>
      <c r="BH83" s="30"/>
      <c r="BI83" s="10"/>
      <c r="BJ83" s="109">
        <f t="shared" si="2"/>
        <v>0</v>
      </c>
      <c r="BK83" s="110"/>
      <c r="BL83" s="110"/>
      <c r="BM83" s="110"/>
      <c r="BN83" s="20">
        <f t="shared" si="3"/>
        <v>0</v>
      </c>
    </row>
    <row r="84" spans="1:66" ht="29.25" customHeight="1" thickBot="1">
      <c r="A84" s="72" t="s">
        <v>146</v>
      </c>
      <c r="B84" s="73"/>
      <c r="C84" s="68" t="s">
        <v>197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74" t="s">
        <v>112</v>
      </c>
      <c r="W84" s="75"/>
      <c r="X84" s="75"/>
      <c r="Y84" s="48"/>
      <c r="Z84" s="31"/>
      <c r="AA84" s="31"/>
      <c r="AB84" s="31"/>
      <c r="AC84" s="31"/>
      <c r="AD84" s="36"/>
      <c r="AE84" s="48"/>
      <c r="AF84" s="31"/>
      <c r="AG84" s="31"/>
      <c r="AH84" s="31"/>
      <c r="AI84" s="31"/>
      <c r="AJ84" s="31"/>
      <c r="AK84" s="36"/>
      <c r="AL84" s="48"/>
      <c r="AM84" s="31"/>
      <c r="AN84" s="31"/>
      <c r="AO84" s="31"/>
      <c r="AP84" s="31"/>
      <c r="AQ84" s="31"/>
      <c r="AR84" s="31"/>
      <c r="AS84" s="36"/>
      <c r="AT84" s="48"/>
      <c r="AU84" s="31"/>
      <c r="AV84" s="31"/>
      <c r="AW84" s="31"/>
      <c r="AX84" s="31"/>
      <c r="AY84" s="31"/>
      <c r="AZ84" s="31"/>
      <c r="BA84" s="36"/>
      <c r="BB84" s="48"/>
      <c r="BC84" s="31"/>
      <c r="BD84" s="31"/>
      <c r="BE84" s="31"/>
      <c r="BF84" s="31"/>
      <c r="BG84" s="31"/>
      <c r="BH84" s="31"/>
      <c r="BI84" s="12"/>
      <c r="BJ84" s="113">
        <f t="shared" si="2"/>
        <v>0</v>
      </c>
      <c r="BK84" s="114"/>
      <c r="BL84" s="114"/>
      <c r="BM84" s="114"/>
      <c r="BN84" s="21">
        <f t="shared" si="3"/>
        <v>0</v>
      </c>
    </row>
    <row r="85" spans="1:66" ht="24" customHeight="1" thickBot="1">
      <c r="A85" s="66" t="s">
        <v>147</v>
      </c>
      <c r="B85" s="67"/>
      <c r="C85" s="64" t="s">
        <v>198</v>
      </c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59" t="s">
        <v>113</v>
      </c>
      <c r="W85" s="60"/>
      <c r="X85" s="60"/>
      <c r="Y85" s="49">
        <f>Y82+Y83+Y84</f>
        <v>0</v>
      </c>
      <c r="Z85" s="32"/>
      <c r="AA85" s="32"/>
      <c r="AB85" s="32"/>
      <c r="AC85" s="32"/>
      <c r="AD85" s="39"/>
      <c r="AE85" s="49"/>
      <c r="AF85" s="32"/>
      <c r="AG85" s="32"/>
      <c r="AH85" s="32">
        <f>AH82+AH83+AH84</f>
        <v>0</v>
      </c>
      <c r="AI85" s="32"/>
      <c r="AJ85" s="32"/>
      <c r="AK85" s="39"/>
      <c r="AL85" s="49">
        <f>AL82+AL83+AL84</f>
        <v>0</v>
      </c>
      <c r="AM85" s="32"/>
      <c r="AN85" s="32"/>
      <c r="AO85" s="32"/>
      <c r="AP85" s="32"/>
      <c r="AQ85" s="32"/>
      <c r="AR85" s="32"/>
      <c r="AS85" s="39"/>
      <c r="AT85" s="49">
        <f>AT82+AT83+AT84</f>
        <v>0</v>
      </c>
      <c r="AU85" s="32"/>
      <c r="AV85" s="32"/>
      <c r="AW85" s="32"/>
      <c r="AX85" s="32"/>
      <c r="AY85" s="32"/>
      <c r="AZ85" s="32"/>
      <c r="BA85" s="39"/>
      <c r="BB85" s="49">
        <f>BB82+BB83+BB84</f>
        <v>0</v>
      </c>
      <c r="BC85" s="32"/>
      <c r="BD85" s="32"/>
      <c r="BE85" s="32"/>
      <c r="BF85" s="32"/>
      <c r="BG85" s="32"/>
      <c r="BH85" s="32"/>
      <c r="BI85" s="22"/>
      <c r="BJ85" s="117">
        <f t="shared" si="2"/>
        <v>0</v>
      </c>
      <c r="BK85" s="118"/>
      <c r="BL85" s="118"/>
      <c r="BM85" s="118"/>
      <c r="BN85" s="9">
        <f t="shared" si="3"/>
        <v>0</v>
      </c>
    </row>
    <row r="86" spans="1:66" ht="29.25" customHeight="1">
      <c r="A86" s="70" t="s">
        <v>148</v>
      </c>
      <c r="B86" s="71"/>
      <c r="C86" s="55" t="s">
        <v>114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7" t="s">
        <v>115</v>
      </c>
      <c r="W86" s="58"/>
      <c r="X86" s="58"/>
      <c r="Y86" s="82"/>
      <c r="Z86" s="80"/>
      <c r="AA86" s="80"/>
      <c r="AB86" s="29"/>
      <c r="AC86" s="29"/>
      <c r="AD86" s="38"/>
      <c r="AE86" s="46"/>
      <c r="AF86" s="29"/>
      <c r="AG86" s="29"/>
      <c r="AH86" s="80"/>
      <c r="AI86" s="80"/>
      <c r="AJ86" s="80"/>
      <c r="AK86" s="81"/>
      <c r="AL86" s="82"/>
      <c r="AM86" s="80"/>
      <c r="AN86" s="80"/>
      <c r="AO86" s="80"/>
      <c r="AP86" s="29"/>
      <c r="AQ86" s="29"/>
      <c r="AR86" s="29"/>
      <c r="AS86" s="38"/>
      <c r="AT86" s="82"/>
      <c r="AU86" s="80"/>
      <c r="AV86" s="80"/>
      <c r="AW86" s="80"/>
      <c r="AX86" s="29"/>
      <c r="AY86" s="29"/>
      <c r="AZ86" s="29"/>
      <c r="BA86" s="38"/>
      <c r="BB86" s="82"/>
      <c r="BC86" s="80"/>
      <c r="BD86" s="80"/>
      <c r="BE86" s="80"/>
      <c r="BF86" s="29"/>
      <c r="BG86" s="29"/>
      <c r="BH86" s="29"/>
      <c r="BI86" s="16"/>
      <c r="BJ86" s="115">
        <f t="shared" si="2"/>
        <v>0</v>
      </c>
      <c r="BK86" s="116"/>
      <c r="BL86" s="116"/>
      <c r="BM86" s="116"/>
      <c r="BN86" s="19">
        <f t="shared" si="3"/>
        <v>0</v>
      </c>
    </row>
    <row r="87" spans="1:66" ht="25.5" customHeight="1">
      <c r="A87" s="87" t="s">
        <v>149</v>
      </c>
      <c r="B87" s="88"/>
      <c r="C87" s="76" t="s">
        <v>201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62" t="s">
        <v>116</v>
      </c>
      <c r="W87" s="63"/>
      <c r="X87" s="63"/>
      <c r="Y87" s="47"/>
      <c r="Z87" s="30"/>
      <c r="AA87" s="30"/>
      <c r="AB87" s="30"/>
      <c r="AC87" s="30"/>
      <c r="AD87" s="35"/>
      <c r="AE87" s="47"/>
      <c r="AF87" s="30"/>
      <c r="AG87" s="30"/>
      <c r="AH87" s="30"/>
      <c r="AI87" s="30"/>
      <c r="AJ87" s="30"/>
      <c r="AK87" s="35"/>
      <c r="AL87" s="47"/>
      <c r="AM87" s="30"/>
      <c r="AN87" s="30"/>
      <c r="AO87" s="30"/>
      <c r="AP87" s="30"/>
      <c r="AQ87" s="30"/>
      <c r="AR87" s="30"/>
      <c r="AS87" s="35"/>
      <c r="AT87" s="47"/>
      <c r="AU87" s="30"/>
      <c r="AV87" s="30"/>
      <c r="AW87" s="30"/>
      <c r="AX87" s="30"/>
      <c r="AY87" s="30"/>
      <c r="AZ87" s="30"/>
      <c r="BA87" s="35"/>
      <c r="BB87" s="47"/>
      <c r="BC87" s="30"/>
      <c r="BD87" s="30"/>
      <c r="BE87" s="30"/>
      <c r="BF87" s="30"/>
      <c r="BG87" s="30"/>
      <c r="BH87" s="30"/>
      <c r="BI87" s="10"/>
      <c r="BJ87" s="109">
        <f t="shared" si="2"/>
        <v>0</v>
      </c>
      <c r="BK87" s="110"/>
      <c r="BL87" s="110"/>
      <c r="BM87" s="110"/>
      <c r="BN87" s="20">
        <f t="shared" si="3"/>
        <v>0</v>
      </c>
    </row>
    <row r="88" spans="1:66" ht="33" customHeight="1" thickBot="1">
      <c r="A88" s="72" t="s">
        <v>150</v>
      </c>
      <c r="B88" s="73"/>
      <c r="C88" s="68" t="s">
        <v>206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4" t="s">
        <v>117</v>
      </c>
      <c r="W88" s="75"/>
      <c r="X88" s="75"/>
      <c r="Y88" s="48">
        <v>4000</v>
      </c>
      <c r="Z88" s="31"/>
      <c r="AA88" s="31"/>
      <c r="AB88" s="31">
        <v>4000</v>
      </c>
      <c r="AC88" s="31"/>
      <c r="AD88" s="36"/>
      <c r="AE88" s="48"/>
      <c r="AF88" s="31"/>
      <c r="AG88" s="31"/>
      <c r="AH88" s="31"/>
      <c r="AI88" s="31"/>
      <c r="AJ88" s="31"/>
      <c r="AK88" s="36"/>
      <c r="AL88" s="48"/>
      <c r="AM88" s="31"/>
      <c r="AN88" s="31"/>
      <c r="AO88" s="31"/>
      <c r="AP88" s="31"/>
      <c r="AQ88" s="31"/>
      <c r="AR88" s="31"/>
      <c r="AS88" s="36"/>
      <c r="AT88" s="48"/>
      <c r="AU88" s="31"/>
      <c r="AV88" s="31"/>
      <c r="AW88" s="31"/>
      <c r="AX88" s="31"/>
      <c r="AY88" s="31"/>
      <c r="AZ88" s="31"/>
      <c r="BA88" s="36"/>
      <c r="BB88" s="48"/>
      <c r="BC88" s="31"/>
      <c r="BD88" s="31"/>
      <c r="BE88" s="31"/>
      <c r="BF88" s="31"/>
      <c r="BG88" s="31"/>
      <c r="BH88" s="31"/>
      <c r="BI88" s="12"/>
      <c r="BJ88" s="113">
        <f t="shared" si="2"/>
        <v>4000</v>
      </c>
      <c r="BK88" s="114"/>
      <c r="BL88" s="114"/>
      <c r="BM88" s="114"/>
      <c r="BN88" s="21">
        <f t="shared" si="3"/>
        <v>4000</v>
      </c>
    </row>
    <row r="89" spans="1:66" ht="22.5" customHeight="1" thickBot="1">
      <c r="A89" s="66" t="s">
        <v>151</v>
      </c>
      <c r="B89" s="67"/>
      <c r="C89" s="64" t="s">
        <v>199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59" t="s">
        <v>118</v>
      </c>
      <c r="W89" s="60"/>
      <c r="X89" s="60"/>
      <c r="Y89" s="40">
        <f>Y86+Y87+Y88</f>
        <v>4000</v>
      </c>
      <c r="Z89" s="33"/>
      <c r="AA89" s="33"/>
      <c r="AB89" s="33">
        <v>4000</v>
      </c>
      <c r="AC89" s="33"/>
      <c r="AD89" s="37"/>
      <c r="AE89" s="40"/>
      <c r="AF89" s="33"/>
      <c r="AG89" s="33"/>
      <c r="AH89" s="33">
        <f>AH86+AH87+AH88</f>
        <v>0</v>
      </c>
      <c r="AI89" s="33"/>
      <c r="AJ89" s="33"/>
      <c r="AK89" s="37"/>
      <c r="AL89" s="40">
        <f>AL86+AL87+AL88</f>
        <v>0</v>
      </c>
      <c r="AM89" s="33"/>
      <c r="AN89" s="33"/>
      <c r="AO89" s="33"/>
      <c r="AP89" s="33"/>
      <c r="AQ89" s="33"/>
      <c r="AR89" s="33"/>
      <c r="AS89" s="37"/>
      <c r="AT89" s="40">
        <f>AT86+AT87+AT88</f>
        <v>0</v>
      </c>
      <c r="AU89" s="33"/>
      <c r="AV89" s="33"/>
      <c r="AW89" s="33"/>
      <c r="AX89" s="33"/>
      <c r="AY89" s="33"/>
      <c r="AZ89" s="33"/>
      <c r="BA89" s="37"/>
      <c r="BB89" s="40">
        <f>BB86+BB87+BB88</f>
        <v>0</v>
      </c>
      <c r="BC89" s="33"/>
      <c r="BD89" s="33"/>
      <c r="BE89" s="33"/>
      <c r="BF89" s="33"/>
      <c r="BG89" s="33"/>
      <c r="BH89" s="33"/>
      <c r="BI89" s="13"/>
      <c r="BJ89" s="111">
        <f t="shared" si="2"/>
        <v>4000</v>
      </c>
      <c r="BK89" s="112"/>
      <c r="BL89" s="112"/>
      <c r="BM89" s="112"/>
      <c r="BN89" s="9">
        <f t="shared" si="3"/>
        <v>4000</v>
      </c>
    </row>
    <row r="90" spans="1:66" ht="25.5" customHeight="1" thickBot="1">
      <c r="A90" s="66" t="s">
        <v>152</v>
      </c>
      <c r="B90" s="89"/>
      <c r="C90" s="108" t="s">
        <v>200</v>
      </c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59" t="s">
        <v>119</v>
      </c>
      <c r="W90" s="60"/>
      <c r="X90" s="60"/>
      <c r="Y90" s="40">
        <f>Y89+Y85+Y81+Y75+Y64+Y28+Y22</f>
        <v>86165</v>
      </c>
      <c r="Z90" s="33"/>
      <c r="AA90" s="33"/>
      <c r="AB90" s="33">
        <f>AB89+AB85+AB81+AB75+AB64+AB28+AB22</f>
        <v>143724</v>
      </c>
      <c r="AC90" s="33"/>
      <c r="AD90" s="37"/>
      <c r="AE90" s="40">
        <f>AE89+AE85+AE81+AE75+AE64+AE28+AE22</f>
        <v>1423</v>
      </c>
      <c r="AF90" s="33"/>
      <c r="AG90" s="33"/>
      <c r="AH90" s="33">
        <f>AH89+AH85+AH81+AH75+AH64+AH28+AH22</f>
        <v>1423</v>
      </c>
      <c r="AI90" s="33"/>
      <c r="AJ90" s="33"/>
      <c r="AK90" s="37"/>
      <c r="AL90" s="40">
        <f>AL89+AL85+AL81+AL75+AL64+AL28+AL22</f>
        <v>457</v>
      </c>
      <c r="AM90" s="33"/>
      <c r="AN90" s="33"/>
      <c r="AO90" s="33"/>
      <c r="AP90" s="33">
        <f>AP89+AP85+AP81+AP75+AP64+AP28+AP22</f>
        <v>1735</v>
      </c>
      <c r="AQ90" s="33"/>
      <c r="AR90" s="33"/>
      <c r="AS90" s="37"/>
      <c r="AT90" s="40">
        <f>AT89+AT85+AT81+AT75+AT64+AT28+AT22</f>
        <v>725</v>
      </c>
      <c r="AU90" s="33"/>
      <c r="AV90" s="33"/>
      <c r="AW90" s="33"/>
      <c r="AX90" s="33">
        <f>AX89+AX85+AX81+AX75+AX64+AX28+AX22</f>
        <v>885</v>
      </c>
      <c r="AY90" s="33"/>
      <c r="AZ90" s="33"/>
      <c r="BA90" s="37"/>
      <c r="BB90" s="40">
        <f>BB89+BB85+BB81+BB75+BB64+BB28+BB22</f>
        <v>2500</v>
      </c>
      <c r="BC90" s="33"/>
      <c r="BD90" s="33"/>
      <c r="BE90" s="33"/>
      <c r="BF90" s="33">
        <f>BF89+BF85+BF75+BF64+BF28+BF22</f>
        <v>3922</v>
      </c>
      <c r="BG90" s="33"/>
      <c r="BH90" s="33"/>
      <c r="BI90" s="13"/>
      <c r="BJ90" s="111">
        <f t="shared" si="2"/>
        <v>91270</v>
      </c>
      <c r="BK90" s="112"/>
      <c r="BL90" s="112"/>
      <c r="BM90" s="112"/>
      <c r="BN90" s="9">
        <f t="shared" si="3"/>
        <v>151689</v>
      </c>
    </row>
    <row r="91" spans="1:21" ht="30" customHeight="1">
      <c r="A91" s="61"/>
      <c r="B91" s="61"/>
      <c r="U91" s="3"/>
    </row>
    <row r="97" ht="19.5" customHeight="1"/>
    <row r="121" ht="12.75" customHeight="1"/>
  </sheetData>
  <sheetProtection/>
  <mergeCells count="1149">
    <mergeCell ref="AT11:AW11"/>
    <mergeCell ref="AH85:AK85"/>
    <mergeCell ref="AT86:AW86"/>
    <mergeCell ref="AT87:AW87"/>
    <mergeCell ref="BB11:BE11"/>
    <mergeCell ref="AL11:AO11"/>
    <mergeCell ref="AL16:AO16"/>
    <mergeCell ref="AT16:AW16"/>
    <mergeCell ref="AT83:AW83"/>
    <mergeCell ref="BB84:BE84"/>
    <mergeCell ref="AT90:AW90"/>
    <mergeCell ref="AT88:AW88"/>
    <mergeCell ref="AL85:AO85"/>
    <mergeCell ref="AL86:AO86"/>
    <mergeCell ref="AL90:AO90"/>
    <mergeCell ref="AL89:AO89"/>
    <mergeCell ref="AT89:AW89"/>
    <mergeCell ref="AP88:AS88"/>
    <mergeCell ref="AT85:AW85"/>
    <mergeCell ref="AP89:AS89"/>
    <mergeCell ref="BB89:BE89"/>
    <mergeCell ref="BB86:BE86"/>
    <mergeCell ref="Y86:AA86"/>
    <mergeCell ref="AH89:AK89"/>
    <mergeCell ref="BB88:BE88"/>
    <mergeCell ref="AH86:AK86"/>
    <mergeCell ref="BB87:BE87"/>
    <mergeCell ref="AH87:AK87"/>
    <mergeCell ref="AH88:AK88"/>
    <mergeCell ref="AL88:AO88"/>
    <mergeCell ref="BJ66:BM66"/>
    <mergeCell ref="BJ68:BM68"/>
    <mergeCell ref="BJ83:BM83"/>
    <mergeCell ref="BJ89:BM89"/>
    <mergeCell ref="BJ90:BM90"/>
    <mergeCell ref="BJ87:BM87"/>
    <mergeCell ref="BJ84:BM84"/>
    <mergeCell ref="BJ88:BM88"/>
    <mergeCell ref="BJ85:BM85"/>
    <mergeCell ref="BJ86:BM86"/>
    <mergeCell ref="BJ80:BM80"/>
    <mergeCell ref="BJ81:BM81"/>
    <mergeCell ref="BJ82:BM82"/>
    <mergeCell ref="BJ72:BM72"/>
    <mergeCell ref="BJ77:BM77"/>
    <mergeCell ref="BJ61:BM61"/>
    <mergeCell ref="BJ79:BM79"/>
    <mergeCell ref="BJ74:BM74"/>
    <mergeCell ref="BJ75:BM75"/>
    <mergeCell ref="BJ78:BM78"/>
    <mergeCell ref="BJ76:BM76"/>
    <mergeCell ref="BJ65:BM65"/>
    <mergeCell ref="BJ71:BM71"/>
    <mergeCell ref="BJ53:BM53"/>
    <mergeCell ref="BJ54:BM54"/>
    <mergeCell ref="BJ59:BM59"/>
    <mergeCell ref="BJ60:BM60"/>
    <mergeCell ref="BJ73:BM73"/>
    <mergeCell ref="BJ69:BM69"/>
    <mergeCell ref="BJ70:BM70"/>
    <mergeCell ref="BJ62:BM62"/>
    <mergeCell ref="BJ63:BM63"/>
    <mergeCell ref="BJ67:BM67"/>
    <mergeCell ref="BJ48:BM48"/>
    <mergeCell ref="BJ49:BM49"/>
    <mergeCell ref="BJ50:BM50"/>
    <mergeCell ref="BJ51:BM51"/>
    <mergeCell ref="BJ52:BM52"/>
    <mergeCell ref="BJ64:BM64"/>
    <mergeCell ref="BJ55:BM55"/>
    <mergeCell ref="BJ56:BM56"/>
    <mergeCell ref="BJ57:BM57"/>
    <mergeCell ref="BJ58:BM58"/>
    <mergeCell ref="BJ45:BM45"/>
    <mergeCell ref="BJ46:BM46"/>
    <mergeCell ref="BJ47:BM47"/>
    <mergeCell ref="BJ44:BM44"/>
    <mergeCell ref="BJ43:BM43"/>
    <mergeCell ref="BJ38:BM38"/>
    <mergeCell ref="BJ39:BM39"/>
    <mergeCell ref="BJ40:BM40"/>
    <mergeCell ref="BJ41:BM41"/>
    <mergeCell ref="BJ42:BM42"/>
    <mergeCell ref="BJ33:BM33"/>
    <mergeCell ref="BJ34:BM34"/>
    <mergeCell ref="BJ35:BM35"/>
    <mergeCell ref="BJ36:BM36"/>
    <mergeCell ref="BJ37:BM37"/>
    <mergeCell ref="BJ32:BM32"/>
    <mergeCell ref="BJ31:BM31"/>
    <mergeCell ref="BJ19:BM19"/>
    <mergeCell ref="BJ24:BM24"/>
    <mergeCell ref="BJ25:BM25"/>
    <mergeCell ref="BJ30:BM30"/>
    <mergeCell ref="BJ28:BM28"/>
    <mergeCell ref="BJ29:BM29"/>
    <mergeCell ref="BJ27:BM27"/>
    <mergeCell ref="BJ26:BM26"/>
    <mergeCell ref="BJ22:BM22"/>
    <mergeCell ref="BJ23:BM23"/>
    <mergeCell ref="BJ21:BM21"/>
    <mergeCell ref="BJ20:BM20"/>
    <mergeCell ref="BJ15:BM15"/>
    <mergeCell ref="BJ16:BM16"/>
    <mergeCell ref="BJ17:BM17"/>
    <mergeCell ref="BJ18:BM18"/>
    <mergeCell ref="Y85:AA85"/>
    <mergeCell ref="AH22:AK22"/>
    <mergeCell ref="AL22:AO22"/>
    <mergeCell ref="AT12:AW12"/>
    <mergeCell ref="BJ11:BM11"/>
    <mergeCell ref="BJ12:BM12"/>
    <mergeCell ref="BJ13:BM13"/>
    <mergeCell ref="BJ14:BM14"/>
    <mergeCell ref="Y22:AA22"/>
    <mergeCell ref="C90:U90"/>
    <mergeCell ref="V90:X90"/>
    <mergeCell ref="Y90:AA90"/>
    <mergeCell ref="AH90:AK90"/>
    <mergeCell ref="A11:B11"/>
    <mergeCell ref="AH14:AK14"/>
    <mergeCell ref="Y11:AA11"/>
    <mergeCell ref="AH11:AK11"/>
    <mergeCell ref="C11:U11"/>
    <mergeCell ref="A9:B10"/>
    <mergeCell ref="C9:U10"/>
    <mergeCell ref="V9:X10"/>
    <mergeCell ref="A51:B51"/>
    <mergeCell ref="C22:U22"/>
    <mergeCell ref="V22:X22"/>
    <mergeCell ref="A12:B12"/>
    <mergeCell ref="V12:X12"/>
    <mergeCell ref="A13:B13"/>
    <mergeCell ref="C13:U13"/>
    <mergeCell ref="BB12:BE12"/>
    <mergeCell ref="Y13:AA13"/>
    <mergeCell ref="AH13:AK13"/>
    <mergeCell ref="BB13:BE13"/>
    <mergeCell ref="Y12:AA12"/>
    <mergeCell ref="AH12:AK12"/>
    <mergeCell ref="AL12:AO12"/>
    <mergeCell ref="C12:U12"/>
    <mergeCell ref="Y15:AA15"/>
    <mergeCell ref="BB15:BE15"/>
    <mergeCell ref="BB14:BE14"/>
    <mergeCell ref="AH15:AK15"/>
    <mergeCell ref="AL13:AO13"/>
    <mergeCell ref="AT13:AW13"/>
    <mergeCell ref="AL14:AO14"/>
    <mergeCell ref="AB14:AD14"/>
    <mergeCell ref="AE14:AG14"/>
    <mergeCell ref="AB15:AD15"/>
    <mergeCell ref="A14:B14"/>
    <mergeCell ref="AL15:AO15"/>
    <mergeCell ref="AT15:AW15"/>
    <mergeCell ref="C14:U14"/>
    <mergeCell ref="V14:X14"/>
    <mergeCell ref="Y14:AA14"/>
    <mergeCell ref="AT14:AW14"/>
    <mergeCell ref="A15:B15"/>
    <mergeCell ref="C15:U15"/>
    <mergeCell ref="V15:X15"/>
    <mergeCell ref="BB16:BE16"/>
    <mergeCell ref="A16:B16"/>
    <mergeCell ref="C16:U16"/>
    <mergeCell ref="V16:X16"/>
    <mergeCell ref="Y16:AA16"/>
    <mergeCell ref="AH16:AK16"/>
    <mergeCell ref="AX16:BA16"/>
    <mergeCell ref="AH17:AK17"/>
    <mergeCell ref="AL17:AO17"/>
    <mergeCell ref="AT17:AW17"/>
    <mergeCell ref="BB17:BE17"/>
    <mergeCell ref="A17:B17"/>
    <mergeCell ref="C17:U17"/>
    <mergeCell ref="V17:X17"/>
    <mergeCell ref="Y17:AA17"/>
    <mergeCell ref="AX17:BA17"/>
    <mergeCell ref="AH18:AK18"/>
    <mergeCell ref="AL18:AO18"/>
    <mergeCell ref="AT18:AW18"/>
    <mergeCell ref="BB18:BE18"/>
    <mergeCell ref="A18:B18"/>
    <mergeCell ref="C18:U18"/>
    <mergeCell ref="V18:X18"/>
    <mergeCell ref="Y18:AA18"/>
    <mergeCell ref="AB18:AD18"/>
    <mergeCell ref="AE18:AG18"/>
    <mergeCell ref="BB22:BE22"/>
    <mergeCell ref="BB20:BE20"/>
    <mergeCell ref="AL19:AO19"/>
    <mergeCell ref="AT19:AW19"/>
    <mergeCell ref="BB19:BE19"/>
    <mergeCell ref="A19:B19"/>
    <mergeCell ref="C19:U19"/>
    <mergeCell ref="V19:X19"/>
    <mergeCell ref="Y19:AA19"/>
    <mergeCell ref="AH19:AK19"/>
    <mergeCell ref="A20:B20"/>
    <mergeCell ref="A21:B21"/>
    <mergeCell ref="A22:B22"/>
    <mergeCell ref="A23:B23"/>
    <mergeCell ref="A24:B24"/>
    <mergeCell ref="AH20:AK20"/>
    <mergeCell ref="V20:X20"/>
    <mergeCell ref="Y20:AA20"/>
    <mergeCell ref="V21:X21"/>
    <mergeCell ref="Y21:AA21"/>
    <mergeCell ref="BB21:BE21"/>
    <mergeCell ref="A26:B26"/>
    <mergeCell ref="V28:X28"/>
    <mergeCell ref="AT28:AW28"/>
    <mergeCell ref="BB28:BE28"/>
    <mergeCell ref="AL20:AO20"/>
    <mergeCell ref="A28:B28"/>
    <mergeCell ref="BB26:BE26"/>
    <mergeCell ref="AH27:AK27"/>
    <mergeCell ref="AL27:AO27"/>
    <mergeCell ref="AT20:AW20"/>
    <mergeCell ref="A34:B34"/>
    <mergeCell ref="AT21:AW21"/>
    <mergeCell ref="AH23:AK23"/>
    <mergeCell ref="AL23:AO23"/>
    <mergeCell ref="AT23:AW23"/>
    <mergeCell ref="A30:B30"/>
    <mergeCell ref="C20:U20"/>
    <mergeCell ref="AT22:AW22"/>
    <mergeCell ref="C21:U21"/>
    <mergeCell ref="Y28:AA28"/>
    <mergeCell ref="C26:U26"/>
    <mergeCell ref="Y27:AA27"/>
    <mergeCell ref="V27:X27"/>
    <mergeCell ref="A27:B27"/>
    <mergeCell ref="V26:X26"/>
    <mergeCell ref="AH21:AK21"/>
    <mergeCell ref="AL21:AO21"/>
    <mergeCell ref="A37:B37"/>
    <mergeCell ref="C28:U28"/>
    <mergeCell ref="Y30:AA30"/>
    <mergeCell ref="C34:U34"/>
    <mergeCell ref="V34:X34"/>
    <mergeCell ref="A35:B35"/>
    <mergeCell ref="A29:B29"/>
    <mergeCell ref="A25:B25"/>
    <mergeCell ref="BB23:BE23"/>
    <mergeCell ref="A52:B52"/>
    <mergeCell ref="C23:U23"/>
    <mergeCell ref="V23:X23"/>
    <mergeCell ref="Y23:AA23"/>
    <mergeCell ref="AH24:AK24"/>
    <mergeCell ref="V37:X37"/>
    <mergeCell ref="V24:X24"/>
    <mergeCell ref="Y24:AA24"/>
    <mergeCell ref="Y26:AA26"/>
    <mergeCell ref="AL24:AO24"/>
    <mergeCell ref="AT24:AW24"/>
    <mergeCell ref="BB24:BE24"/>
    <mergeCell ref="C24:U24"/>
    <mergeCell ref="A31:B31"/>
    <mergeCell ref="BB25:BE25"/>
    <mergeCell ref="AT26:AW26"/>
    <mergeCell ref="C30:U30"/>
    <mergeCell ref="AT29:AW29"/>
    <mergeCell ref="AL29:AO29"/>
    <mergeCell ref="C25:U25"/>
    <mergeCell ref="V25:X25"/>
    <mergeCell ref="Y25:AA25"/>
    <mergeCell ref="AH26:AK26"/>
    <mergeCell ref="AL26:AO26"/>
    <mergeCell ref="A43:B43"/>
    <mergeCell ref="C31:U31"/>
    <mergeCell ref="V29:X29"/>
    <mergeCell ref="Y31:AA31"/>
    <mergeCell ref="Y34:AA34"/>
    <mergeCell ref="AL25:AO25"/>
    <mergeCell ref="AT25:AW25"/>
    <mergeCell ref="A56:B56"/>
    <mergeCell ref="A57:B57"/>
    <mergeCell ref="A45:B45"/>
    <mergeCell ref="A46:B46"/>
    <mergeCell ref="A48:B48"/>
    <mergeCell ref="AH25:AK25"/>
    <mergeCell ref="AH29:AK29"/>
    <mergeCell ref="A54:B54"/>
    <mergeCell ref="A33:B33"/>
    <mergeCell ref="A38:B38"/>
    <mergeCell ref="C29:U29"/>
    <mergeCell ref="Y29:AA29"/>
    <mergeCell ref="A63:B63"/>
    <mergeCell ref="A47:B47"/>
    <mergeCell ref="V33:X33"/>
    <mergeCell ref="Y33:AA33"/>
    <mergeCell ref="V31:X31"/>
    <mergeCell ref="A40:B40"/>
    <mergeCell ref="BB27:BE27"/>
    <mergeCell ref="AH32:AK32"/>
    <mergeCell ref="AL32:AO32"/>
    <mergeCell ref="AT32:AW32"/>
    <mergeCell ref="BB32:BE32"/>
    <mergeCell ref="AH28:AK28"/>
    <mergeCell ref="AL28:AO28"/>
    <mergeCell ref="AH30:AK30"/>
    <mergeCell ref="BB29:BE29"/>
    <mergeCell ref="AL30:AO30"/>
    <mergeCell ref="A83:B83"/>
    <mergeCell ref="A66:B66"/>
    <mergeCell ref="A82:B82"/>
    <mergeCell ref="A71:B71"/>
    <mergeCell ref="A72:B72"/>
    <mergeCell ref="AT27:AW27"/>
    <mergeCell ref="V30:X30"/>
    <mergeCell ref="C27:U27"/>
    <mergeCell ref="A41:B41"/>
    <mergeCell ref="A42:B42"/>
    <mergeCell ref="A65:B65"/>
    <mergeCell ref="A74:B74"/>
    <mergeCell ref="AT30:AW30"/>
    <mergeCell ref="BB30:BE30"/>
    <mergeCell ref="AH31:AK31"/>
    <mergeCell ref="AL31:AO31"/>
    <mergeCell ref="AT31:AW31"/>
    <mergeCell ref="BB31:BE31"/>
    <mergeCell ref="AT66:AW66"/>
    <mergeCell ref="Y32:AA32"/>
    <mergeCell ref="A64:B64"/>
    <mergeCell ref="A53:B53"/>
    <mergeCell ref="A55:B55"/>
    <mergeCell ref="A60:B60"/>
    <mergeCell ref="A44:B44"/>
    <mergeCell ref="C33:U33"/>
    <mergeCell ref="C38:U38"/>
    <mergeCell ref="A61:B61"/>
    <mergeCell ref="A62:B62"/>
    <mergeCell ref="A49:B49"/>
    <mergeCell ref="A36:B36"/>
    <mergeCell ref="C62:U62"/>
    <mergeCell ref="C32:U32"/>
    <mergeCell ref="V32:X32"/>
    <mergeCell ref="V38:X38"/>
    <mergeCell ref="C47:U47"/>
    <mergeCell ref="C50:U50"/>
    <mergeCell ref="V50:X50"/>
    <mergeCell ref="A32:B32"/>
    <mergeCell ref="V47:X47"/>
    <mergeCell ref="BB33:BE33"/>
    <mergeCell ref="AL35:AO35"/>
    <mergeCell ref="AT33:AW33"/>
    <mergeCell ref="AL33:AO33"/>
    <mergeCell ref="AL34:AO34"/>
    <mergeCell ref="BB34:BE34"/>
    <mergeCell ref="AT34:AW34"/>
    <mergeCell ref="AX34:BA34"/>
    <mergeCell ref="AX35:BA35"/>
    <mergeCell ref="AT36:AW36"/>
    <mergeCell ref="AT37:AW37"/>
    <mergeCell ref="AH38:AK38"/>
    <mergeCell ref="AL38:AO38"/>
    <mergeCell ref="BB35:BE35"/>
    <mergeCell ref="AT35:AW35"/>
    <mergeCell ref="AT38:AW38"/>
    <mergeCell ref="BB38:BE38"/>
    <mergeCell ref="BB36:BE36"/>
    <mergeCell ref="BB37:BE37"/>
    <mergeCell ref="A87:B87"/>
    <mergeCell ref="AH65:AK65"/>
    <mergeCell ref="AH34:AK34"/>
    <mergeCell ref="AH35:AK35"/>
    <mergeCell ref="AH33:AK33"/>
    <mergeCell ref="A84:B84"/>
    <mergeCell ref="A85:B85"/>
    <mergeCell ref="A39:B39"/>
    <mergeCell ref="C37:U37"/>
    <mergeCell ref="A50:B50"/>
    <mergeCell ref="Y37:AA37"/>
    <mergeCell ref="C35:U35"/>
    <mergeCell ref="V35:X35"/>
    <mergeCell ref="Y35:AA35"/>
    <mergeCell ref="AH36:AK36"/>
    <mergeCell ref="AL36:AO36"/>
    <mergeCell ref="C36:U36"/>
    <mergeCell ref="V36:X36"/>
    <mergeCell ref="Y36:AA36"/>
    <mergeCell ref="AH37:AK37"/>
    <mergeCell ref="AL40:AO40"/>
    <mergeCell ref="AL45:AO45"/>
    <mergeCell ref="AH44:AK44"/>
    <mergeCell ref="AH46:AK46"/>
    <mergeCell ref="Y45:AA45"/>
    <mergeCell ref="V49:X49"/>
    <mergeCell ref="AL44:AO44"/>
    <mergeCell ref="AH41:AK41"/>
    <mergeCell ref="AL46:AO46"/>
    <mergeCell ref="V45:X45"/>
    <mergeCell ref="Y38:AA38"/>
    <mergeCell ref="C39:U39"/>
    <mergeCell ref="V39:X39"/>
    <mergeCell ref="Y39:AA39"/>
    <mergeCell ref="A58:B58"/>
    <mergeCell ref="C41:U41"/>
    <mergeCell ref="Y54:AA54"/>
    <mergeCell ref="Y49:AA49"/>
    <mergeCell ref="V41:X41"/>
    <mergeCell ref="Y41:AA41"/>
    <mergeCell ref="AL37:AO37"/>
    <mergeCell ref="AT40:AW40"/>
    <mergeCell ref="BB40:BE40"/>
    <mergeCell ref="C40:U40"/>
    <mergeCell ref="V40:X40"/>
    <mergeCell ref="Y40:AA40"/>
    <mergeCell ref="BB39:BE39"/>
    <mergeCell ref="AT39:AW39"/>
    <mergeCell ref="AH39:AK39"/>
    <mergeCell ref="AL39:AO39"/>
    <mergeCell ref="BB43:BE43"/>
    <mergeCell ref="AH42:AK42"/>
    <mergeCell ref="AL43:AO43"/>
    <mergeCell ref="AT41:AW41"/>
    <mergeCell ref="BB41:BE41"/>
    <mergeCell ref="AL42:AO42"/>
    <mergeCell ref="AX43:BA43"/>
    <mergeCell ref="AL41:AO41"/>
    <mergeCell ref="AH40:AK40"/>
    <mergeCell ref="AT42:AW42"/>
    <mergeCell ref="BB42:BE42"/>
    <mergeCell ref="AT44:AW44"/>
    <mergeCell ref="AH43:AK43"/>
    <mergeCell ref="AT43:AW43"/>
    <mergeCell ref="BB44:BE44"/>
    <mergeCell ref="AP44:AS44"/>
    <mergeCell ref="AX42:BA42"/>
    <mergeCell ref="AX44:BA44"/>
    <mergeCell ref="Y44:AA44"/>
    <mergeCell ref="AB43:AD43"/>
    <mergeCell ref="AE43:AG43"/>
    <mergeCell ref="AB44:AD44"/>
    <mergeCell ref="C42:U42"/>
    <mergeCell ref="V42:X42"/>
    <mergeCell ref="Y42:AA42"/>
    <mergeCell ref="Y65:AA65"/>
    <mergeCell ref="Y64:AA64"/>
    <mergeCell ref="C45:U45"/>
    <mergeCell ref="Y43:AA43"/>
    <mergeCell ref="V56:X56"/>
    <mergeCell ref="Y56:AA56"/>
    <mergeCell ref="C43:U43"/>
    <mergeCell ref="V43:X43"/>
    <mergeCell ref="C44:U44"/>
    <mergeCell ref="V44:X44"/>
    <mergeCell ref="AT45:AW45"/>
    <mergeCell ref="AH52:AK52"/>
    <mergeCell ref="AH55:AK55"/>
    <mergeCell ref="AL55:AO55"/>
    <mergeCell ref="AL57:AO57"/>
    <mergeCell ref="A59:B59"/>
    <mergeCell ref="AL47:AO47"/>
    <mergeCell ref="AT46:AW46"/>
    <mergeCell ref="AH51:AK51"/>
    <mergeCell ref="AL50:AO50"/>
    <mergeCell ref="AH57:AK57"/>
    <mergeCell ref="AL51:AO51"/>
    <mergeCell ref="AH49:AK49"/>
    <mergeCell ref="BB45:BE45"/>
    <mergeCell ref="AT47:AW47"/>
    <mergeCell ref="BB47:BE47"/>
    <mergeCell ref="AH45:AK45"/>
    <mergeCell ref="BB46:BE46"/>
    <mergeCell ref="AL48:AO48"/>
    <mergeCell ref="AH48:AK48"/>
    <mergeCell ref="AP45:AS45"/>
    <mergeCell ref="AP46:AS46"/>
    <mergeCell ref="AP47:AS47"/>
    <mergeCell ref="BB50:BE50"/>
    <mergeCell ref="C46:U46"/>
    <mergeCell ref="V46:X46"/>
    <mergeCell ref="Y46:AA46"/>
    <mergeCell ref="AH47:AK47"/>
    <mergeCell ref="BB48:BE48"/>
    <mergeCell ref="AT49:AW49"/>
    <mergeCell ref="Y47:AA47"/>
    <mergeCell ref="AT48:AW48"/>
    <mergeCell ref="A69:B69"/>
    <mergeCell ref="Y55:AA55"/>
    <mergeCell ref="Y66:AA66"/>
    <mergeCell ref="C57:U57"/>
    <mergeCell ref="V57:X57"/>
    <mergeCell ref="AL49:AO49"/>
    <mergeCell ref="Y50:AA50"/>
    <mergeCell ref="AB48:AD48"/>
    <mergeCell ref="BB51:BE51"/>
    <mergeCell ref="AT54:AW54"/>
    <mergeCell ref="AT57:AW57"/>
    <mergeCell ref="A67:B67"/>
    <mergeCell ref="AL65:AO65"/>
    <mergeCell ref="Y51:AA51"/>
    <mergeCell ref="C66:U66"/>
    <mergeCell ref="AL53:AO53"/>
    <mergeCell ref="AH56:AK56"/>
    <mergeCell ref="AL56:AO56"/>
    <mergeCell ref="Y48:AA48"/>
    <mergeCell ref="C64:U64"/>
    <mergeCell ref="V66:X66"/>
    <mergeCell ref="C65:U65"/>
    <mergeCell ref="A70:B70"/>
    <mergeCell ref="BB49:BE49"/>
    <mergeCell ref="AT50:AW50"/>
    <mergeCell ref="AT51:AW51"/>
    <mergeCell ref="AT52:AW52"/>
    <mergeCell ref="AL52:AO52"/>
    <mergeCell ref="C70:U70"/>
    <mergeCell ref="C48:U48"/>
    <mergeCell ref="V48:X48"/>
    <mergeCell ref="V62:X62"/>
    <mergeCell ref="V65:X65"/>
    <mergeCell ref="C51:U51"/>
    <mergeCell ref="V51:X51"/>
    <mergeCell ref="C56:U56"/>
    <mergeCell ref="C58:U58"/>
    <mergeCell ref="V58:X58"/>
    <mergeCell ref="AH50:AK50"/>
    <mergeCell ref="C49:U49"/>
    <mergeCell ref="BB54:BE54"/>
    <mergeCell ref="C54:U54"/>
    <mergeCell ref="V54:X54"/>
    <mergeCell ref="BB52:BE52"/>
    <mergeCell ref="C52:U52"/>
    <mergeCell ref="V52:X52"/>
    <mergeCell ref="Y52:AA52"/>
    <mergeCell ref="AH53:AK53"/>
    <mergeCell ref="AT53:AW53"/>
    <mergeCell ref="BB53:BE53"/>
    <mergeCell ref="C53:U53"/>
    <mergeCell ref="V53:X53"/>
    <mergeCell ref="Y53:AA53"/>
    <mergeCell ref="AH54:AK54"/>
    <mergeCell ref="AL54:AO54"/>
    <mergeCell ref="AB53:AD53"/>
    <mergeCell ref="AE53:AG53"/>
    <mergeCell ref="AB54:AD54"/>
    <mergeCell ref="A80:B80"/>
    <mergeCell ref="A75:B75"/>
    <mergeCell ref="Y75:AA75"/>
    <mergeCell ref="AT55:AW55"/>
    <mergeCell ref="BB55:BE55"/>
    <mergeCell ref="AT56:AW56"/>
    <mergeCell ref="BB56:BE56"/>
    <mergeCell ref="C55:U55"/>
    <mergeCell ref="V55:X55"/>
    <mergeCell ref="AH67:AK67"/>
    <mergeCell ref="AL60:AO60"/>
    <mergeCell ref="V60:X60"/>
    <mergeCell ref="Y60:AA60"/>
    <mergeCell ref="AH61:AK61"/>
    <mergeCell ref="AL61:AO61"/>
    <mergeCell ref="V64:X64"/>
    <mergeCell ref="AH62:AK62"/>
    <mergeCell ref="AL62:AO62"/>
    <mergeCell ref="Y62:AA62"/>
    <mergeCell ref="AB62:AD62"/>
    <mergeCell ref="AH66:AK66"/>
    <mergeCell ref="AB61:AD61"/>
    <mergeCell ref="AE61:AG61"/>
    <mergeCell ref="BB57:BE57"/>
    <mergeCell ref="AT58:AW58"/>
    <mergeCell ref="BB58:BE58"/>
    <mergeCell ref="AT59:AW59"/>
    <mergeCell ref="BB60:BE60"/>
    <mergeCell ref="AH63:AK63"/>
    <mergeCell ref="AT61:AW61"/>
    <mergeCell ref="BB59:BE59"/>
    <mergeCell ref="BB61:BE61"/>
    <mergeCell ref="AP60:AS60"/>
    <mergeCell ref="Y57:AA57"/>
    <mergeCell ref="AH58:AK58"/>
    <mergeCell ref="AL58:AO58"/>
    <mergeCell ref="AB59:AD59"/>
    <mergeCell ref="AE59:AG59"/>
    <mergeCell ref="AB60:AD60"/>
    <mergeCell ref="AE60:AG60"/>
    <mergeCell ref="Y58:AA58"/>
    <mergeCell ref="AH59:AK59"/>
    <mergeCell ref="AL59:AO59"/>
    <mergeCell ref="C60:U60"/>
    <mergeCell ref="C59:U59"/>
    <mergeCell ref="V59:X59"/>
    <mergeCell ref="Y59:AA59"/>
    <mergeCell ref="AH60:AK60"/>
    <mergeCell ref="AB58:AD58"/>
    <mergeCell ref="AE58:AG58"/>
    <mergeCell ref="C61:U61"/>
    <mergeCell ref="V61:X61"/>
    <mergeCell ref="Y61:AA61"/>
    <mergeCell ref="AT60:AW60"/>
    <mergeCell ref="BB62:BE62"/>
    <mergeCell ref="AL63:AO63"/>
    <mergeCell ref="AT62:AW62"/>
    <mergeCell ref="C63:U63"/>
    <mergeCell ref="V63:X63"/>
    <mergeCell ref="Y63:AA63"/>
    <mergeCell ref="BB66:BE66"/>
    <mergeCell ref="BB63:BE63"/>
    <mergeCell ref="AT63:AW63"/>
    <mergeCell ref="AL66:AO66"/>
    <mergeCell ref="AL64:AO64"/>
    <mergeCell ref="AT65:AW65"/>
    <mergeCell ref="BB65:BE65"/>
    <mergeCell ref="AX63:BA63"/>
    <mergeCell ref="AX64:BA64"/>
    <mergeCell ref="AX65:BA65"/>
    <mergeCell ref="AL67:AO67"/>
    <mergeCell ref="AT67:AW67"/>
    <mergeCell ref="AH64:AK64"/>
    <mergeCell ref="BB67:BE67"/>
    <mergeCell ref="BB70:BE70"/>
    <mergeCell ref="AL70:AO70"/>
    <mergeCell ref="BB69:BE69"/>
    <mergeCell ref="AT69:AW69"/>
    <mergeCell ref="AT64:AW64"/>
    <mergeCell ref="BB64:BE64"/>
    <mergeCell ref="C67:U67"/>
    <mergeCell ref="V67:X67"/>
    <mergeCell ref="Y67:AA67"/>
    <mergeCell ref="BB75:BE75"/>
    <mergeCell ref="AH68:AK68"/>
    <mergeCell ref="AL68:AO68"/>
    <mergeCell ref="AT68:AW68"/>
    <mergeCell ref="AT75:AW75"/>
    <mergeCell ref="AH75:AK75"/>
    <mergeCell ref="AH71:AK71"/>
    <mergeCell ref="BB68:BE68"/>
    <mergeCell ref="C68:U68"/>
    <mergeCell ref="V68:X68"/>
    <mergeCell ref="Y68:AA68"/>
    <mergeCell ref="AH69:AK69"/>
    <mergeCell ref="A78:B78"/>
    <mergeCell ref="AL75:AO75"/>
    <mergeCell ref="AT71:AW71"/>
    <mergeCell ref="A76:B76"/>
    <mergeCell ref="A68:B68"/>
    <mergeCell ref="A77:B77"/>
    <mergeCell ref="A73:B73"/>
    <mergeCell ref="Y70:AA70"/>
    <mergeCell ref="AB73:AD73"/>
    <mergeCell ref="AE73:AG73"/>
    <mergeCell ref="A90:B90"/>
    <mergeCell ref="C79:U79"/>
    <mergeCell ref="A81:B81"/>
    <mergeCell ref="A79:B79"/>
    <mergeCell ref="C82:U82"/>
    <mergeCell ref="AH70:AK70"/>
    <mergeCell ref="AT70:AW70"/>
    <mergeCell ref="BB90:BE90"/>
    <mergeCell ref="BB76:BE76"/>
    <mergeCell ref="AH74:AK74"/>
    <mergeCell ref="C76:U76"/>
    <mergeCell ref="V76:X76"/>
    <mergeCell ref="V70:X70"/>
    <mergeCell ref="C75:U75"/>
    <mergeCell ref="V75:X75"/>
    <mergeCell ref="AE72:AG72"/>
    <mergeCell ref="AL69:AO69"/>
    <mergeCell ref="AL72:AO72"/>
    <mergeCell ref="AT72:AW72"/>
    <mergeCell ref="C72:U72"/>
    <mergeCell ref="V72:X72"/>
    <mergeCell ref="Y72:AA72"/>
    <mergeCell ref="C69:U69"/>
    <mergeCell ref="V69:X69"/>
    <mergeCell ref="Y69:AA69"/>
    <mergeCell ref="AL74:AO74"/>
    <mergeCell ref="AT74:AW74"/>
    <mergeCell ref="BB71:BE71"/>
    <mergeCell ref="C71:U71"/>
    <mergeCell ref="V71:X71"/>
    <mergeCell ref="Y71:AA71"/>
    <mergeCell ref="BB72:BE72"/>
    <mergeCell ref="AH72:AK72"/>
    <mergeCell ref="AL71:AO71"/>
    <mergeCell ref="AB72:AD72"/>
    <mergeCell ref="AH73:AK73"/>
    <mergeCell ref="AL73:AO73"/>
    <mergeCell ref="AT73:AW73"/>
    <mergeCell ref="BB73:BE73"/>
    <mergeCell ref="C73:U73"/>
    <mergeCell ref="V73:X73"/>
    <mergeCell ref="Y73:AA73"/>
    <mergeCell ref="AP73:AS73"/>
    <mergeCell ref="BB74:BE74"/>
    <mergeCell ref="C74:U74"/>
    <mergeCell ref="V74:X74"/>
    <mergeCell ref="Y74:AA74"/>
    <mergeCell ref="AH81:AK81"/>
    <mergeCell ref="Y81:AA81"/>
    <mergeCell ref="Y76:AA76"/>
    <mergeCell ref="C81:U81"/>
    <mergeCell ref="V81:X81"/>
    <mergeCell ref="V79:X79"/>
    <mergeCell ref="AH76:AK76"/>
    <mergeCell ref="AL76:AO76"/>
    <mergeCell ref="AT76:AW76"/>
    <mergeCell ref="AL81:AO81"/>
    <mergeCell ref="AT81:AW81"/>
    <mergeCell ref="AH77:AK77"/>
    <mergeCell ref="AL77:AO77"/>
    <mergeCell ref="AT77:AW77"/>
    <mergeCell ref="AH80:AK80"/>
    <mergeCell ref="AL80:AO80"/>
    <mergeCell ref="BB82:BE82"/>
    <mergeCell ref="BB77:BE77"/>
    <mergeCell ref="C77:U77"/>
    <mergeCell ref="V77:X77"/>
    <mergeCell ref="Y77:AA77"/>
    <mergeCell ref="AL79:AO79"/>
    <mergeCell ref="BB81:BE81"/>
    <mergeCell ref="AH78:AK78"/>
    <mergeCell ref="AL78:AO78"/>
    <mergeCell ref="AT78:AW78"/>
    <mergeCell ref="BB78:BE78"/>
    <mergeCell ref="C78:U78"/>
    <mergeCell ref="V78:X78"/>
    <mergeCell ref="Y78:AA78"/>
    <mergeCell ref="AH79:AK79"/>
    <mergeCell ref="AT79:AW79"/>
    <mergeCell ref="BB79:BE79"/>
    <mergeCell ref="Y79:AA79"/>
    <mergeCell ref="AP79:AS79"/>
    <mergeCell ref="AX78:BA78"/>
    <mergeCell ref="AT80:AW80"/>
    <mergeCell ref="AH83:AK83"/>
    <mergeCell ref="AL83:AO83"/>
    <mergeCell ref="AP80:AS80"/>
    <mergeCell ref="AP81:AS81"/>
    <mergeCell ref="C83:U83"/>
    <mergeCell ref="Y82:AA82"/>
    <mergeCell ref="AP82:AS82"/>
    <mergeCell ref="AP83:AS83"/>
    <mergeCell ref="V82:X82"/>
    <mergeCell ref="BB80:BE80"/>
    <mergeCell ref="C80:U80"/>
    <mergeCell ref="V80:X80"/>
    <mergeCell ref="Y80:AA80"/>
    <mergeCell ref="AH82:AK82"/>
    <mergeCell ref="BB83:BE83"/>
    <mergeCell ref="AL82:AO82"/>
    <mergeCell ref="AT82:AW82"/>
    <mergeCell ref="V83:X83"/>
    <mergeCell ref="Y83:AA83"/>
    <mergeCell ref="BB85:BE85"/>
    <mergeCell ref="AT84:AW84"/>
    <mergeCell ref="AH84:AK84"/>
    <mergeCell ref="AL84:AO84"/>
    <mergeCell ref="AL87:AO87"/>
    <mergeCell ref="AP84:AS84"/>
    <mergeCell ref="AP86:AS86"/>
    <mergeCell ref="AP87:AS87"/>
    <mergeCell ref="AX85:BA85"/>
    <mergeCell ref="AX86:BA86"/>
    <mergeCell ref="C84:U84"/>
    <mergeCell ref="V84:X84"/>
    <mergeCell ref="Y84:AA84"/>
    <mergeCell ref="C85:U85"/>
    <mergeCell ref="V85:X85"/>
    <mergeCell ref="Y89:AA89"/>
    <mergeCell ref="V88:X88"/>
    <mergeCell ref="Y88:AA88"/>
    <mergeCell ref="Y87:AA87"/>
    <mergeCell ref="C87:U87"/>
    <mergeCell ref="C86:U86"/>
    <mergeCell ref="V86:X86"/>
    <mergeCell ref="V89:X89"/>
    <mergeCell ref="A91:B91"/>
    <mergeCell ref="V87:X87"/>
    <mergeCell ref="C89:U89"/>
    <mergeCell ref="A89:B89"/>
    <mergeCell ref="C88:U88"/>
    <mergeCell ref="A86:B86"/>
    <mergeCell ref="A88:B88"/>
    <mergeCell ref="Y10:AA10"/>
    <mergeCell ref="AB10:AD10"/>
    <mergeCell ref="AE10:AG10"/>
    <mergeCell ref="Y9:AD9"/>
    <mergeCell ref="AE9:AK9"/>
    <mergeCell ref="AH10:AK10"/>
    <mergeCell ref="AL9:AS9"/>
    <mergeCell ref="AP10:AS10"/>
    <mergeCell ref="AT9:BA9"/>
    <mergeCell ref="BB9:BI9"/>
    <mergeCell ref="AT10:AW10"/>
    <mergeCell ref="AX10:BA10"/>
    <mergeCell ref="BB10:BE10"/>
    <mergeCell ref="BF10:BI10"/>
    <mergeCell ref="AL10:AO10"/>
    <mergeCell ref="AB11:AD11"/>
    <mergeCell ref="AE11:AG11"/>
    <mergeCell ref="AB12:AD12"/>
    <mergeCell ref="AE12:AG12"/>
    <mergeCell ref="AB13:AD13"/>
    <mergeCell ref="AE13:AG13"/>
    <mergeCell ref="AE15:AG15"/>
    <mergeCell ref="AB16:AD16"/>
    <mergeCell ref="AE16:AG16"/>
    <mergeCell ref="AB17:AD17"/>
    <mergeCell ref="AE17:AG17"/>
    <mergeCell ref="AB19:AD19"/>
    <mergeCell ref="AE19:AG19"/>
    <mergeCell ref="AB20:AD20"/>
    <mergeCell ref="AE20:AG20"/>
    <mergeCell ref="AB21:AD21"/>
    <mergeCell ref="AE21:AG21"/>
    <mergeCell ref="AB22:AD22"/>
    <mergeCell ref="AE22:AG22"/>
    <mergeCell ref="AB23:AD23"/>
    <mergeCell ref="AE23:AG23"/>
    <mergeCell ref="AB24:AD24"/>
    <mergeCell ref="AE24:AG24"/>
    <mergeCell ref="AB25:AD25"/>
    <mergeCell ref="AE25:AG25"/>
    <mergeCell ref="AB26:AD26"/>
    <mergeCell ref="AE26:AG26"/>
    <mergeCell ref="AB27:AD27"/>
    <mergeCell ref="AE27:AG27"/>
    <mergeCell ref="AB28:AD28"/>
    <mergeCell ref="AE28:AG28"/>
    <mergeCell ref="AB29:AD29"/>
    <mergeCell ref="AE29:AG29"/>
    <mergeCell ref="AB30:AD30"/>
    <mergeCell ref="AE30:AG30"/>
    <mergeCell ref="AB31:AD31"/>
    <mergeCell ref="AE31:AG31"/>
    <mergeCell ref="AB32:AD32"/>
    <mergeCell ref="AE32:AG32"/>
    <mergeCell ref="AB33:AD33"/>
    <mergeCell ref="AE33:AG33"/>
    <mergeCell ref="AB34:AD34"/>
    <mergeCell ref="AE34:AG34"/>
    <mergeCell ref="AB35:AD35"/>
    <mergeCell ref="AE35:AG35"/>
    <mergeCell ref="AB36:AD36"/>
    <mergeCell ref="AE36:AG36"/>
    <mergeCell ref="AB37:AD37"/>
    <mergeCell ref="AE37:AG37"/>
    <mergeCell ref="AB38:AD38"/>
    <mergeCell ref="AE38:AG38"/>
    <mergeCell ref="AB39:AD39"/>
    <mergeCell ref="AE39:AG39"/>
    <mergeCell ref="AB40:AD40"/>
    <mergeCell ref="AE40:AG40"/>
    <mergeCell ref="AB41:AD41"/>
    <mergeCell ref="AE41:AG41"/>
    <mergeCell ref="AB42:AD42"/>
    <mergeCell ref="AE42:AG42"/>
    <mergeCell ref="AE44:AG44"/>
    <mergeCell ref="AB45:AD45"/>
    <mergeCell ref="AE45:AG45"/>
    <mergeCell ref="AB46:AD46"/>
    <mergeCell ref="AE46:AG46"/>
    <mergeCell ref="AB47:AD47"/>
    <mergeCell ref="AE47:AG47"/>
    <mergeCell ref="AE48:AG48"/>
    <mergeCell ref="AB49:AD49"/>
    <mergeCell ref="AE49:AG49"/>
    <mergeCell ref="AB50:AD50"/>
    <mergeCell ref="AE50:AG50"/>
    <mergeCell ref="AB51:AD51"/>
    <mergeCell ref="AE51:AG51"/>
    <mergeCell ref="AB52:AD52"/>
    <mergeCell ref="AE52:AG52"/>
    <mergeCell ref="AE54:AG54"/>
    <mergeCell ref="AB55:AD55"/>
    <mergeCell ref="AE55:AG55"/>
    <mergeCell ref="AB56:AD56"/>
    <mergeCell ref="AE56:AG56"/>
    <mergeCell ref="AB57:AD57"/>
    <mergeCell ref="AE57:AG57"/>
    <mergeCell ref="AE62:AG62"/>
    <mergeCell ref="AB63:AD63"/>
    <mergeCell ref="AE63:AG63"/>
    <mergeCell ref="AB64:AD64"/>
    <mergeCell ref="AE64:AG64"/>
    <mergeCell ref="AB65:AD65"/>
    <mergeCell ref="AE65:AG65"/>
    <mergeCell ref="AB66:AD66"/>
    <mergeCell ref="AE66:AG66"/>
    <mergeCell ref="AB67:AD67"/>
    <mergeCell ref="AE67:AG67"/>
    <mergeCell ref="AB68:AD68"/>
    <mergeCell ref="AE68:AG68"/>
    <mergeCell ref="AB69:AD69"/>
    <mergeCell ref="AE69:AG69"/>
    <mergeCell ref="AB71:AD71"/>
    <mergeCell ref="AE71:AG71"/>
    <mergeCell ref="AB70:AD70"/>
    <mergeCell ref="AE70:AG70"/>
    <mergeCell ref="AB74:AD74"/>
    <mergeCell ref="AE74:AG74"/>
    <mergeCell ref="AB75:AD75"/>
    <mergeCell ref="AE75:AG75"/>
    <mergeCell ref="AB76:AD76"/>
    <mergeCell ref="AE76:AG76"/>
    <mergeCell ref="AB77:AD77"/>
    <mergeCell ref="AE77:AG77"/>
    <mergeCell ref="AB78:AD78"/>
    <mergeCell ref="AE78:AG78"/>
    <mergeCell ref="AB79:AD79"/>
    <mergeCell ref="AE79:AG79"/>
    <mergeCell ref="AE85:AG85"/>
    <mergeCell ref="AB80:AD80"/>
    <mergeCell ref="AE80:AG80"/>
    <mergeCell ref="AB81:AD81"/>
    <mergeCell ref="AE81:AG81"/>
    <mergeCell ref="AB82:AD82"/>
    <mergeCell ref="AE82:AG82"/>
    <mergeCell ref="AE86:AG86"/>
    <mergeCell ref="AB87:AD87"/>
    <mergeCell ref="AE87:AG87"/>
    <mergeCell ref="AB88:AD88"/>
    <mergeCell ref="AE88:AG88"/>
    <mergeCell ref="AB83:AD83"/>
    <mergeCell ref="AE83:AG83"/>
    <mergeCell ref="AB84:AD84"/>
    <mergeCell ref="AE84:AG84"/>
    <mergeCell ref="AB85:AD85"/>
    <mergeCell ref="AB89:AD89"/>
    <mergeCell ref="AE89:AG89"/>
    <mergeCell ref="AB90:AD90"/>
    <mergeCell ref="AE90:AG90"/>
    <mergeCell ref="BJ9:BN9"/>
    <mergeCell ref="BJ10:BM10"/>
    <mergeCell ref="AP11:AS11"/>
    <mergeCell ref="AP12:AS12"/>
    <mergeCell ref="AP13:AS13"/>
    <mergeCell ref="AB86:AD86"/>
    <mergeCell ref="AP14:AS14"/>
    <mergeCell ref="AP15:AS15"/>
    <mergeCell ref="AP16:AS16"/>
    <mergeCell ref="AP17:AS17"/>
    <mergeCell ref="AP18:AS18"/>
    <mergeCell ref="AP19:AS19"/>
    <mergeCell ref="AP20:AS20"/>
    <mergeCell ref="AP21:AS21"/>
    <mergeCell ref="AP22:AS22"/>
    <mergeCell ref="AP23:AS23"/>
    <mergeCell ref="AP24:AS24"/>
    <mergeCell ref="AP25:AS25"/>
    <mergeCell ref="AP26:AS26"/>
    <mergeCell ref="AP27:AS27"/>
    <mergeCell ref="AP28:AS28"/>
    <mergeCell ref="AP29:AS29"/>
    <mergeCell ref="AP30:AS30"/>
    <mergeCell ref="AP31:AS31"/>
    <mergeCell ref="AP32:AS32"/>
    <mergeCell ref="AP33:AS33"/>
    <mergeCell ref="AP34:AS34"/>
    <mergeCell ref="AP35:AS35"/>
    <mergeCell ref="AP36:AS36"/>
    <mergeCell ref="AP37:AS37"/>
    <mergeCell ref="AP38:AS38"/>
    <mergeCell ref="AP39:AS39"/>
    <mergeCell ref="AP40:AS40"/>
    <mergeCell ref="AP41:AS41"/>
    <mergeCell ref="AP42:AS42"/>
    <mergeCell ref="AP43:AS43"/>
    <mergeCell ref="AP48:AS48"/>
    <mergeCell ref="AP49:AS49"/>
    <mergeCell ref="AP50:AS50"/>
    <mergeCell ref="AP51:AS51"/>
    <mergeCell ref="AP52:AS52"/>
    <mergeCell ref="AP53:AS53"/>
    <mergeCell ref="AP54:AS54"/>
    <mergeCell ref="AP55:AS55"/>
    <mergeCell ref="AP56:AS56"/>
    <mergeCell ref="AP57:AS57"/>
    <mergeCell ref="AP58:AS58"/>
    <mergeCell ref="AP59:AS59"/>
    <mergeCell ref="AP61:AS61"/>
    <mergeCell ref="AP62:AS62"/>
    <mergeCell ref="AP63:AS63"/>
    <mergeCell ref="AP64:AS64"/>
    <mergeCell ref="AP65:AS65"/>
    <mergeCell ref="AP66:AS66"/>
    <mergeCell ref="AP67:AS67"/>
    <mergeCell ref="AP68:AS68"/>
    <mergeCell ref="AP69:AS69"/>
    <mergeCell ref="AP70:AS70"/>
    <mergeCell ref="AP71:AS71"/>
    <mergeCell ref="AP72:AS72"/>
    <mergeCell ref="AP74:AS74"/>
    <mergeCell ref="AP75:AS75"/>
    <mergeCell ref="AP76:AS76"/>
    <mergeCell ref="AP77:AS77"/>
    <mergeCell ref="AP78:AS78"/>
    <mergeCell ref="AP85:AS85"/>
    <mergeCell ref="AP90:AS90"/>
    <mergeCell ref="AX11:BA11"/>
    <mergeCell ref="AX12:BA12"/>
    <mergeCell ref="AX13:BA13"/>
    <mergeCell ref="AX14:BA14"/>
    <mergeCell ref="AX15:BA15"/>
    <mergeCell ref="AX18:BA18"/>
    <mergeCell ref="AX19:BA19"/>
    <mergeCell ref="AX20:BA20"/>
    <mergeCell ref="AX21:BA21"/>
    <mergeCell ref="AX22:BA22"/>
    <mergeCell ref="AX23:BA23"/>
    <mergeCell ref="AX24:BA24"/>
    <mergeCell ref="AX25:BA25"/>
    <mergeCell ref="AX26:BA26"/>
    <mergeCell ref="AX27:BA27"/>
    <mergeCell ref="AX28:BA28"/>
    <mergeCell ref="AX29:BA29"/>
    <mergeCell ref="AX30:BA30"/>
    <mergeCell ref="AX31:BA31"/>
    <mergeCell ref="AX32:BA32"/>
    <mergeCell ref="AX33:BA33"/>
    <mergeCell ref="AX36:BA36"/>
    <mergeCell ref="AX37:BA37"/>
    <mergeCell ref="AX38:BA38"/>
    <mergeCell ref="AX39:BA39"/>
    <mergeCell ref="AX40:BA40"/>
    <mergeCell ref="AX41:BA41"/>
    <mergeCell ref="AX45:BA45"/>
    <mergeCell ref="AX46:BA46"/>
    <mergeCell ref="AX47:BA47"/>
    <mergeCell ref="AX48:BA48"/>
    <mergeCell ref="AX49:BA49"/>
    <mergeCell ref="AX50:BA50"/>
    <mergeCell ref="AX51:BA51"/>
    <mergeCell ref="AX52:BA52"/>
    <mergeCell ref="AX53:BA53"/>
    <mergeCell ref="AX54:BA54"/>
    <mergeCell ref="AX55:BA55"/>
    <mergeCell ref="AX56:BA56"/>
    <mergeCell ref="AX57:BA57"/>
    <mergeCell ref="AX58:BA58"/>
    <mergeCell ref="AX59:BA59"/>
    <mergeCell ref="AX60:BA60"/>
    <mergeCell ref="AX61:BA61"/>
    <mergeCell ref="AX62:BA62"/>
    <mergeCell ref="AX66:BA66"/>
    <mergeCell ref="AX67:BA67"/>
    <mergeCell ref="AX68:BA68"/>
    <mergeCell ref="AX69:BA69"/>
    <mergeCell ref="AX70:BA70"/>
    <mergeCell ref="AX71:BA71"/>
    <mergeCell ref="AX72:BA72"/>
    <mergeCell ref="AX73:BA73"/>
    <mergeCell ref="AX74:BA74"/>
    <mergeCell ref="AX75:BA75"/>
    <mergeCell ref="AX76:BA76"/>
    <mergeCell ref="AX77:BA77"/>
    <mergeCell ref="AX79:BA79"/>
    <mergeCell ref="AX80:BA80"/>
    <mergeCell ref="AX81:BA81"/>
    <mergeCell ref="AX82:BA82"/>
    <mergeCell ref="AX83:BA83"/>
    <mergeCell ref="AX84:BA84"/>
    <mergeCell ref="AX87:BA87"/>
    <mergeCell ref="AX88:BA88"/>
    <mergeCell ref="AX89:BA89"/>
    <mergeCell ref="AX90:BA90"/>
    <mergeCell ref="BF11:BH11"/>
    <mergeCell ref="BF12:BH12"/>
    <mergeCell ref="BF13:BH13"/>
    <mergeCell ref="BF14:BH14"/>
    <mergeCell ref="BF15:BH15"/>
    <mergeCell ref="BF16:BH16"/>
    <mergeCell ref="BF17:BH17"/>
    <mergeCell ref="BF18:BH18"/>
    <mergeCell ref="BF19:BH19"/>
    <mergeCell ref="BF20:BH20"/>
    <mergeCell ref="BF21:BH21"/>
    <mergeCell ref="BF22:BH22"/>
    <mergeCell ref="BF23:BH23"/>
    <mergeCell ref="BF24:BH24"/>
    <mergeCell ref="BF25:BH25"/>
    <mergeCell ref="BF26:BH26"/>
    <mergeCell ref="BF27:BH27"/>
    <mergeCell ref="BF28:BH28"/>
    <mergeCell ref="BF29:BH29"/>
    <mergeCell ref="BF30:BH30"/>
    <mergeCell ref="BF31:BH31"/>
    <mergeCell ref="BF32:BH32"/>
    <mergeCell ref="BF33:BH33"/>
    <mergeCell ref="BF34:BH34"/>
    <mergeCell ref="BF35:BH35"/>
    <mergeCell ref="BF36:BH36"/>
    <mergeCell ref="BF37:BH37"/>
    <mergeCell ref="BF38:BH38"/>
    <mergeCell ref="BF39:BH39"/>
    <mergeCell ref="BF40:BH40"/>
    <mergeCell ref="BF41:BH41"/>
    <mergeCell ref="BF42:BH42"/>
    <mergeCell ref="BF43:BH43"/>
    <mergeCell ref="BF44:BH44"/>
    <mergeCell ref="BF45:BH45"/>
    <mergeCell ref="BF46:BH46"/>
    <mergeCell ref="BF47:BH47"/>
    <mergeCell ref="BF48:BH48"/>
    <mergeCell ref="BF49:BH49"/>
    <mergeCell ref="BF50:BH50"/>
    <mergeCell ref="BF51:BH51"/>
    <mergeCell ref="BF52:BH52"/>
    <mergeCell ref="BF53:BH53"/>
    <mergeCell ref="BF54:BH54"/>
    <mergeCell ref="BF55:BH55"/>
    <mergeCell ref="BF56:BH56"/>
    <mergeCell ref="BF57:BH57"/>
    <mergeCell ref="BF58:BH58"/>
    <mergeCell ref="BF69:BH69"/>
    <mergeCell ref="BF70:BH70"/>
    <mergeCell ref="BF71:BH71"/>
    <mergeCell ref="BF59:BH59"/>
    <mergeCell ref="BF60:BH60"/>
    <mergeCell ref="BF61:BH61"/>
    <mergeCell ref="BF62:BH62"/>
    <mergeCell ref="BF63:BH63"/>
    <mergeCell ref="BF64:BH64"/>
    <mergeCell ref="BF88:BH88"/>
    <mergeCell ref="BF89:BH89"/>
    <mergeCell ref="BF90:BH90"/>
    <mergeCell ref="A8:BN8"/>
    <mergeCell ref="BF72:BH72"/>
    <mergeCell ref="BF73:BH73"/>
    <mergeCell ref="BF74:BH74"/>
    <mergeCell ref="BF75:BH75"/>
    <mergeCell ref="BF86:BH86"/>
    <mergeCell ref="BF87:BH87"/>
    <mergeCell ref="BF84:BH84"/>
    <mergeCell ref="BF85:BH85"/>
    <mergeCell ref="BF80:BH80"/>
    <mergeCell ref="BF81:BH81"/>
    <mergeCell ref="BF76:BH76"/>
    <mergeCell ref="BF77:BH77"/>
    <mergeCell ref="BF78:BH78"/>
    <mergeCell ref="BF79:BH79"/>
    <mergeCell ref="BP13:BU13"/>
    <mergeCell ref="BQ15:BU15"/>
    <mergeCell ref="A1:BN1"/>
    <mergeCell ref="A2:BN7"/>
    <mergeCell ref="BF82:BH82"/>
    <mergeCell ref="BF83:BH83"/>
    <mergeCell ref="BF65:BH65"/>
    <mergeCell ref="BF66:BH66"/>
    <mergeCell ref="BF67:BH67"/>
    <mergeCell ref="BF68:BH6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74" r:id="rId1"/>
  <ignoredErrors>
    <ignoredError sqref="A11:B16 A30:B30 A17:B19 A31:B32 A39:B56 A57:B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7</cp:lastModifiedBy>
  <cp:lastPrinted>2015-11-30T08:37:29Z</cp:lastPrinted>
  <dcterms:created xsi:type="dcterms:W3CDTF">1998-12-27T10:29:57Z</dcterms:created>
  <dcterms:modified xsi:type="dcterms:W3CDTF">2016-06-10T08:34:32Z</dcterms:modified>
  <cp:category/>
  <cp:version/>
  <cp:contentType/>
  <cp:contentStatus/>
</cp:coreProperties>
</file>