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2.Városüzem" sheetId="1" r:id="rId1"/>
  </sheets>
  <externalReferences>
    <externalReference r:id="rId2"/>
  </externalReferences>
  <definedNames>
    <definedName name="Excel_BuiltIn_Print_Area" localSheetId="0">'5.2.Városüzem'!$A$1:$L$50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'5.2.Városüzem'!$A$1:$U$50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H10" i="1"/>
  <c r="I10" i="1"/>
  <c r="J10" i="1"/>
  <c r="K10" i="1"/>
  <c r="L10" i="1"/>
  <c r="N10" i="1"/>
  <c r="M10" i="1" s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M23" i="1"/>
  <c r="D24" i="1"/>
  <c r="M24" i="1"/>
  <c r="D25" i="1"/>
  <c r="M25" i="1"/>
  <c r="D26" i="1"/>
  <c r="M26" i="1"/>
  <c r="D27" i="1"/>
  <c r="M27" i="1"/>
  <c r="D28" i="1"/>
  <c r="M28" i="1"/>
  <c r="D29" i="1"/>
  <c r="M29" i="1"/>
  <c r="D30" i="1"/>
  <c r="M30" i="1"/>
  <c r="D31" i="1"/>
  <c r="M31" i="1"/>
  <c r="D32" i="1"/>
  <c r="M32" i="1"/>
  <c r="E33" i="1"/>
  <c r="E50" i="1" s="1"/>
  <c r="F33" i="1"/>
  <c r="G33" i="1"/>
  <c r="H33" i="1"/>
  <c r="H50" i="1" s="1"/>
  <c r="I33" i="1"/>
  <c r="I50" i="1" s="1"/>
  <c r="J33" i="1"/>
  <c r="K33" i="1"/>
  <c r="L33" i="1"/>
  <c r="L50" i="1" s="1"/>
  <c r="N33" i="1"/>
  <c r="O33" i="1"/>
  <c r="P33" i="1"/>
  <c r="P50" i="1" s="1"/>
  <c r="Q33" i="1"/>
  <c r="Q50" i="1" s="1"/>
  <c r="R33" i="1"/>
  <c r="S33" i="1"/>
  <c r="T33" i="1"/>
  <c r="T50" i="1" s="1"/>
  <c r="U33" i="1"/>
  <c r="U50" i="1" s="1"/>
  <c r="D34" i="1"/>
  <c r="M34" i="1"/>
  <c r="D35" i="1"/>
  <c r="M35" i="1"/>
  <c r="D36" i="1"/>
  <c r="M36" i="1"/>
  <c r="D37" i="1"/>
  <c r="M37" i="1"/>
  <c r="D38" i="1"/>
  <c r="M38" i="1"/>
  <c r="D39" i="1"/>
  <c r="M39" i="1"/>
  <c r="D40" i="1"/>
  <c r="M40" i="1"/>
  <c r="D41" i="1"/>
  <c r="M41" i="1"/>
  <c r="D42" i="1"/>
  <c r="M42" i="1"/>
  <c r="D43" i="1"/>
  <c r="M43" i="1"/>
  <c r="D44" i="1"/>
  <c r="M44" i="1"/>
  <c r="D45" i="1"/>
  <c r="M45" i="1"/>
  <c r="D46" i="1"/>
  <c r="M46" i="1"/>
  <c r="D47" i="1"/>
  <c r="M47" i="1"/>
  <c r="E48" i="1"/>
  <c r="D48" i="1" s="1"/>
  <c r="F48" i="1"/>
  <c r="G48" i="1"/>
  <c r="H48" i="1"/>
  <c r="I48" i="1"/>
  <c r="J48" i="1"/>
  <c r="K48" i="1"/>
  <c r="L48" i="1"/>
  <c r="N48" i="1"/>
  <c r="M48" i="1" s="1"/>
  <c r="O48" i="1"/>
  <c r="P48" i="1"/>
  <c r="Q48" i="1"/>
  <c r="R48" i="1"/>
  <c r="S48" i="1"/>
  <c r="T48" i="1"/>
  <c r="U48" i="1"/>
  <c r="D49" i="1"/>
  <c r="M49" i="1"/>
  <c r="F50" i="1"/>
  <c r="G50" i="1"/>
  <c r="J50" i="1"/>
  <c r="K50" i="1"/>
  <c r="N50" i="1"/>
  <c r="O50" i="1"/>
  <c r="R50" i="1"/>
  <c r="S50" i="1"/>
  <c r="M50" i="1" l="1"/>
  <c r="D50" i="1"/>
  <c r="D33" i="1"/>
  <c r="M33" i="1"/>
</calcChain>
</file>

<file path=xl/sharedStrings.xml><?xml version="1.0" encoding="utf-8"?>
<sst xmlns="http://schemas.openxmlformats.org/spreadsheetml/2006/main" count="131" uniqueCount="121">
  <si>
    <t>Összesen</t>
  </si>
  <si>
    <t>Állami (államigazgatási) feladat</t>
  </si>
  <si>
    <t>3.3</t>
  </si>
  <si>
    <t>Főtéri rendezvények kiszolgálásához áramvételezési lehetőség kialakítása</t>
  </si>
  <si>
    <t>3.2.14</t>
  </si>
  <si>
    <t>Parkolójavítás</t>
  </si>
  <si>
    <t>3.2.13</t>
  </si>
  <si>
    <t>Kerékpár tárolók kihelyezése</t>
  </si>
  <si>
    <t>3.2.12</t>
  </si>
  <si>
    <t>Meglevő kijelölt gyalogosátkelőhelyek megvilágításának felülvizsgálata</t>
  </si>
  <si>
    <t>3.2.11</t>
  </si>
  <si>
    <t>Új kijelölt gyalogátkelőhelyek kialakítása</t>
  </si>
  <si>
    <t>3.2.10</t>
  </si>
  <si>
    <t>Előre nem tervezhető közlekedési feladatok</t>
  </si>
  <si>
    <t>3.2.9</t>
  </si>
  <si>
    <t>Tervezési feladatok</t>
  </si>
  <si>
    <t>3.2.8</t>
  </si>
  <si>
    <t>Buszöblök és peronok javítása</t>
  </si>
  <si>
    <t>3.2.7</t>
  </si>
  <si>
    <t>Lakott külterületek közlekedési költségei</t>
  </si>
  <si>
    <t>3.2.6</t>
  </si>
  <si>
    <t>Fedett utasvárók javítása</t>
  </si>
  <si>
    <t>3.2.5</t>
  </si>
  <si>
    <t>Közterületen okozott károk helyreállítása</t>
  </si>
  <si>
    <t>3.2.4</t>
  </si>
  <si>
    <t>Kártérítések, megbízások, ügyvédi díjak</t>
  </si>
  <si>
    <t>3.2.3</t>
  </si>
  <si>
    <t>Egyéb kommunális szolgáltatás</t>
  </si>
  <si>
    <t>3.2.2</t>
  </si>
  <si>
    <t xml:space="preserve">Intézményi lámpatestek bérleti díja </t>
  </si>
  <si>
    <t>3.2.1</t>
  </si>
  <si>
    <t>Önként vállalt feladat</t>
  </si>
  <si>
    <t>3.2</t>
  </si>
  <si>
    <t>Parkolóalap kiadásai</t>
  </si>
  <si>
    <t>3.1.22</t>
  </si>
  <si>
    <t>Parkolási közszolgáltatás ellátásáért fizetendő költségtérítés</t>
  </si>
  <si>
    <t>3.1.21</t>
  </si>
  <si>
    <t>Műtárgyak javítása</t>
  </si>
  <si>
    <t>3.1.20</t>
  </si>
  <si>
    <t>Közös üzemeltetési díj (MK Np. Zrt.-önkormányzati csomópont)</t>
  </si>
  <si>
    <t>3.1.19</t>
  </si>
  <si>
    <t>Közúti jelzőlámpa üzemeltetése, karbantartása és fejlesztése</t>
  </si>
  <si>
    <t>3.1.18</t>
  </si>
  <si>
    <t>Útburkolati jelek felfestése</t>
  </si>
  <si>
    <t>3.1.17</t>
  </si>
  <si>
    <t>Jelzőtáblák pótlása, kihelyezése</t>
  </si>
  <si>
    <t>3.1.16</t>
  </si>
  <si>
    <t>Járdaburkolat javítása</t>
  </si>
  <si>
    <t>3.1.15</t>
  </si>
  <si>
    <t>Útburkolat karbantartás, javítás</t>
  </si>
  <si>
    <t>3.1.14</t>
  </si>
  <si>
    <t>Hóeltakarítás (I. és IV. negyedév)</t>
  </si>
  <si>
    <t>3.1.13</t>
  </si>
  <si>
    <t>Kamerarendszerek üzemeltetése, átépítése, javítása</t>
  </si>
  <si>
    <t>3.1.12</t>
  </si>
  <si>
    <t>Közvilágítási lámpatestek beárnyékolásának megszüntetése</t>
  </si>
  <si>
    <t>3.1.11</t>
  </si>
  <si>
    <t>Mért rendszerek üzemeltetése</t>
  </si>
  <si>
    <t>3.1.10</t>
  </si>
  <si>
    <t>Közvilágítás üzemeltetése</t>
  </si>
  <si>
    <t>3.1.9</t>
  </si>
  <si>
    <t>Nem közművel összegyűjtött háztartási szennyvíz ártalmatlanítás</t>
  </si>
  <si>
    <t>3.1.8</t>
  </si>
  <si>
    <t>Közterületi beruházásokhoz kapcsolódó előre nem tervezhető kiadások (fedlapok, víznyelőrácsok cseréje)</t>
  </si>
  <si>
    <t>3.1.7</t>
  </si>
  <si>
    <t>Belvízvédekezés</t>
  </si>
  <si>
    <t>3.1.6</t>
  </si>
  <si>
    <t>Csapadékvíz átemelők üzemeltetése</t>
  </si>
  <si>
    <t>3.1.5</t>
  </si>
  <si>
    <t>Tócó élővízfolyás karbantartása</t>
  </si>
  <si>
    <t>3.1.4</t>
  </si>
  <si>
    <t>Csapadékvíz-elvezető hálózaton végzett munkák</t>
  </si>
  <si>
    <t>3.1.3</t>
  </si>
  <si>
    <t>Zárt csatornahálózat mosatása</t>
  </si>
  <si>
    <t>3.1.2</t>
  </si>
  <si>
    <t>Nyílt árokrendszer meder kotrása</t>
  </si>
  <si>
    <t>3.1.1</t>
  </si>
  <si>
    <t>Kötelező feladat</t>
  </si>
  <si>
    <t>3.1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</si>
  <si>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</si>
  <si>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</si>
  <si>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</si>
  <si>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</si>
  <si>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</si>
  <si>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</si>
  <si>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</si>
  <si>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</si>
  <si>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</si>
  <si>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</si>
  <si>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</si>
  <si>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</si>
  <si>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</si>
  <si>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</si>
  <si>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</si>
  <si>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</si>
  <si>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</si>
  <si>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</si>
  <si>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</si>
  <si>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</si>
  <si>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</si>
  <si>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</si>
  <si>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</si>
  <si>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</si>
  <si>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</si>
  <si>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</si>
  <si>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</si>
  <si>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</si>
  <si>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</si>
  <si>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</si>
  <si>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</si>
  <si>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</si>
  <si>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</si>
  <si>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</si>
  <si>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</si>
  <si>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</si>
  <si>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</si>
  <si>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</si>
  <si>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</si>
  <si>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3.cím részletezése)</t>
  </si>
  <si>
    <t>Városüzemeltetési kiadások</t>
  </si>
  <si>
    <t>5.2.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</si>
</sst>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u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1" fillId="2" borderId="1" xfId="0" applyNumberFormat="1" applyFont="1" applyFill="1" applyBorder="1" applyAlignment="1" applyProtection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textRotation="90" wrapText="1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</cellXfs>
  <cellStyles count="2">
    <cellStyle name="Normál" xfId="0" builtinId="0"/>
    <cellStyle name="Normál_Melléklet-5_III_1 számú 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8"/>
  <sheetViews>
    <sheetView tabSelected="1" view="pageBreakPreview" zoomScale="70" zoomScaleNormal="71" zoomScaleSheetLayoutView="70" workbookViewId="0">
      <pane xSplit="3" ySplit="10" topLeftCell="D29" activePane="bottomRight" state="frozen"/>
      <selection pane="topRight" activeCell="D1" sqref="D1"/>
      <selection pane="bottomLeft" activeCell="A11" sqref="A11"/>
      <selection pane="bottomRight" activeCell="A2" sqref="A2:U2"/>
    </sheetView>
  </sheetViews>
  <sheetFormatPr defaultRowHeight="12.75" x14ac:dyDescent="0.2"/>
  <cols>
    <col min="1" max="1" width="5.140625" style="1" customWidth="1"/>
    <col min="2" max="2" width="9.85546875" style="1" customWidth="1"/>
    <col min="3" max="3" width="39.85546875" style="1" customWidth="1"/>
    <col min="4" max="4" width="23.5703125" style="1" customWidth="1"/>
    <col min="5" max="6" width="14.5703125" style="1" customWidth="1"/>
    <col min="7" max="7" width="19.7109375" style="1" customWidth="1"/>
    <col min="8" max="8" width="14.5703125" style="1" customWidth="1"/>
    <col min="9" max="9" width="21.28515625" style="1" customWidth="1"/>
    <col min="10" max="10" width="20.28515625" style="1" customWidth="1"/>
    <col min="11" max="12" width="14.5703125" style="1" customWidth="1"/>
    <col min="13" max="13" width="23.5703125" style="1" customWidth="1"/>
    <col min="14" max="15" width="16.7109375" style="1" customWidth="1"/>
    <col min="16" max="16" width="19.42578125" style="1" customWidth="1"/>
    <col min="17" max="21" width="16.7109375" style="1" customWidth="1"/>
    <col min="22" max="16384" width="9.140625" style="1"/>
  </cols>
  <sheetData>
    <row r="1" spans="1:22" ht="15.7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6"/>
    </row>
    <row r="2" spans="1:22" ht="15.75" customHeight="1" x14ac:dyDescent="0.2">
      <c r="A2" s="35" t="s">
        <v>120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4"/>
    </row>
    <row r="3" spans="1:22" ht="18" customHeight="1" x14ac:dyDescent="0.2">
      <c r="A3" s="33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2" ht="15" customHeight="1" x14ac:dyDescent="0.2">
      <c r="A4" s="32" t="s">
        <v>118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2" ht="14.8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30"/>
      <c r="N5" s="30"/>
      <c r="O5" s="30"/>
      <c r="P5" s="30"/>
      <c r="Q5" s="30"/>
      <c r="R5" s="30"/>
      <c r="S5" s="30"/>
      <c r="T5" s="30"/>
      <c r="U5" s="29" t="s">
        <v>117</v>
      </c>
    </row>
    <row r="6" spans="1:22" x14ac:dyDescent="0.2">
      <c r="A6" s="28" t="s">
        <v>116</v>
      </c>
      <c r="B6" s="28" t="s">
        <v>115</v>
      </c>
      <c r="C6" s="28" t="s">
        <v>114</v>
      </c>
      <c r="D6" s="28" t="s">
        <v>113</v>
      </c>
      <c r="E6" s="28" t="s">
        <v>112</v>
      </c>
      <c r="F6" s="28" t="s">
        <v>111</v>
      </c>
      <c r="G6" s="28" t="s">
        <v>110</v>
      </c>
      <c r="H6" s="28" t="s">
        <v>109</v>
      </c>
      <c r="I6" s="28" t="s">
        <v>108</v>
      </c>
      <c r="J6" s="28" t="s">
        <v>107</v>
      </c>
      <c r="K6" s="28" t="s">
        <v>106</v>
      </c>
      <c r="L6" s="28" t="s">
        <v>105</v>
      </c>
      <c r="M6" s="28" t="s">
        <v>104</v>
      </c>
      <c r="N6" s="27" t="s">
        <v>103</v>
      </c>
      <c r="O6" s="28" t="s">
        <v>102</v>
      </c>
      <c r="P6" s="27" t="s">
        <v>101</v>
      </c>
      <c r="Q6" s="27" t="s">
        <v>100</v>
      </c>
      <c r="R6" s="27" t="s">
        <v>99</v>
      </c>
      <c r="S6" s="27" t="s">
        <v>98</v>
      </c>
      <c r="T6" s="27" t="s">
        <v>97</v>
      </c>
      <c r="U6" s="27" t="s">
        <v>96</v>
      </c>
    </row>
    <row r="7" spans="1:22" ht="12.75" customHeight="1" x14ac:dyDescent="0.2">
      <c r="A7" s="23" t="s">
        <v>95</v>
      </c>
      <c r="B7" s="23" t="s">
        <v>94</v>
      </c>
      <c r="C7" s="22" t="s">
        <v>93</v>
      </c>
      <c r="D7" s="26" t="s">
        <v>92</v>
      </c>
      <c r="E7" s="25" t="s">
        <v>91</v>
      </c>
      <c r="F7" s="25"/>
      <c r="G7" s="25"/>
      <c r="H7" s="25"/>
      <c r="I7" s="25"/>
      <c r="J7" s="25"/>
      <c r="K7" s="25"/>
      <c r="L7" s="25"/>
      <c r="M7" s="26" t="s">
        <v>90</v>
      </c>
      <c r="N7" s="25" t="s">
        <v>89</v>
      </c>
      <c r="O7" s="25"/>
      <c r="P7" s="25"/>
      <c r="Q7" s="25"/>
      <c r="R7" s="25"/>
      <c r="S7" s="25"/>
      <c r="T7" s="25"/>
      <c r="U7" s="25"/>
    </row>
    <row r="8" spans="1:22" ht="12.75" customHeight="1" x14ac:dyDescent="0.2">
      <c r="A8" s="23"/>
      <c r="B8" s="23"/>
      <c r="C8" s="22"/>
      <c r="D8" s="22"/>
      <c r="E8" s="24" t="s">
        <v>88</v>
      </c>
      <c r="F8" s="24"/>
      <c r="G8" s="24"/>
      <c r="H8" s="24"/>
      <c r="I8" s="24"/>
      <c r="J8" s="24" t="s">
        <v>87</v>
      </c>
      <c r="K8" s="24"/>
      <c r="L8" s="24"/>
      <c r="M8" s="22"/>
      <c r="N8" s="24" t="s">
        <v>88</v>
      </c>
      <c r="O8" s="24"/>
      <c r="P8" s="24"/>
      <c r="Q8" s="24"/>
      <c r="R8" s="24"/>
      <c r="S8" s="24" t="s">
        <v>87</v>
      </c>
      <c r="T8" s="24"/>
      <c r="U8" s="24"/>
    </row>
    <row r="9" spans="1:22" ht="89.25" x14ac:dyDescent="0.2">
      <c r="A9" s="23"/>
      <c r="B9" s="23"/>
      <c r="C9" s="22"/>
      <c r="D9" s="22"/>
      <c r="E9" s="21" t="s">
        <v>86</v>
      </c>
      <c r="F9" s="21" t="s">
        <v>85</v>
      </c>
      <c r="G9" s="21" t="s">
        <v>84</v>
      </c>
      <c r="H9" s="21" t="s">
        <v>83</v>
      </c>
      <c r="I9" s="21" t="s">
        <v>82</v>
      </c>
      <c r="J9" s="21" t="s">
        <v>81</v>
      </c>
      <c r="K9" s="21" t="s">
        <v>80</v>
      </c>
      <c r="L9" s="21" t="s">
        <v>79</v>
      </c>
      <c r="M9" s="22"/>
      <c r="N9" s="21" t="s">
        <v>86</v>
      </c>
      <c r="O9" s="21" t="s">
        <v>85</v>
      </c>
      <c r="P9" s="21" t="s">
        <v>84</v>
      </c>
      <c r="Q9" s="21" t="s">
        <v>83</v>
      </c>
      <c r="R9" s="21" t="s">
        <v>82</v>
      </c>
      <c r="S9" s="21" t="s">
        <v>81</v>
      </c>
      <c r="T9" s="21" t="s">
        <v>80</v>
      </c>
      <c r="U9" s="21" t="s">
        <v>79</v>
      </c>
    </row>
    <row r="10" spans="1:22" ht="18" x14ac:dyDescent="0.2">
      <c r="A10" s="10" t="s">
        <v>78</v>
      </c>
      <c r="B10" s="10"/>
      <c r="C10" s="11" t="s">
        <v>77</v>
      </c>
      <c r="D10" s="4">
        <f>SUM(E10:L10)</f>
        <v>2337433222</v>
      </c>
      <c r="E10" s="3">
        <f>SUM(E11:E32)</f>
        <v>0</v>
      </c>
      <c r="F10" s="3">
        <f>SUM(F11:F32)</f>
        <v>0</v>
      </c>
      <c r="G10" s="3">
        <f>SUM(G11:G32)</f>
        <v>2256433222</v>
      </c>
      <c r="H10" s="3">
        <f>SUM(H11:H32)</f>
        <v>0</v>
      </c>
      <c r="I10" s="3">
        <f>SUM(I11:I32)</f>
        <v>76000000</v>
      </c>
      <c r="J10" s="3">
        <f>SUM(J11:J32)</f>
        <v>5000000</v>
      </c>
      <c r="K10" s="3">
        <f>SUM(K11:K32)</f>
        <v>0</v>
      </c>
      <c r="L10" s="3">
        <f>SUM(L11:L32)</f>
        <v>0</v>
      </c>
      <c r="M10" s="4">
        <f>SUM(N10:U10)</f>
        <v>2500263666</v>
      </c>
      <c r="N10" s="3">
        <f>SUM(N11:N32)</f>
        <v>0</v>
      </c>
      <c r="O10" s="3">
        <f>SUM(O11:O32)</f>
        <v>0</v>
      </c>
      <c r="P10" s="3">
        <f>SUM(P11:P32)</f>
        <v>2414517445</v>
      </c>
      <c r="Q10" s="3">
        <f>SUM(Q11:Q32)</f>
        <v>0</v>
      </c>
      <c r="R10" s="3">
        <f>SUM(R11:R32)</f>
        <v>80746221</v>
      </c>
      <c r="S10" s="3">
        <f>SUM(S11:S32)</f>
        <v>5000000</v>
      </c>
      <c r="T10" s="3">
        <f>SUM(T11:T32)</f>
        <v>0</v>
      </c>
      <c r="U10" s="3">
        <f>SUM(U11:U32)</f>
        <v>0</v>
      </c>
    </row>
    <row r="11" spans="1:22" ht="18" x14ac:dyDescent="0.2">
      <c r="A11" s="10"/>
      <c r="B11" s="10" t="s">
        <v>76</v>
      </c>
      <c r="C11" s="18" t="s">
        <v>75</v>
      </c>
      <c r="D11" s="8">
        <f>SUM(E11:L11)</f>
        <v>26000000</v>
      </c>
      <c r="E11" s="7">
        <v>0</v>
      </c>
      <c r="F11" s="7">
        <v>0</v>
      </c>
      <c r="G11" s="7">
        <v>26000000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>SUM(N11:U11)</f>
        <v>26015033</v>
      </c>
      <c r="N11" s="7">
        <v>0</v>
      </c>
      <c r="O11" s="7">
        <v>0</v>
      </c>
      <c r="P11" s="7">
        <v>26015033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</row>
    <row r="12" spans="1:22" ht="18" x14ac:dyDescent="0.2">
      <c r="A12" s="10"/>
      <c r="B12" s="10" t="s">
        <v>74</v>
      </c>
      <c r="C12" s="18" t="s">
        <v>73</v>
      </c>
      <c r="D12" s="8">
        <f>SUM(E12:L12)</f>
        <v>18000000</v>
      </c>
      <c r="E12" s="7">
        <v>0</v>
      </c>
      <c r="F12" s="7">
        <v>0</v>
      </c>
      <c r="G12" s="7">
        <v>18000000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>SUM(N12:U12)</f>
        <v>19709964</v>
      </c>
      <c r="N12" s="7">
        <v>0</v>
      </c>
      <c r="O12" s="7">
        <v>0</v>
      </c>
      <c r="P12" s="7">
        <v>19709964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</row>
    <row r="13" spans="1:22" ht="30" x14ac:dyDescent="0.2">
      <c r="A13" s="10"/>
      <c r="B13" s="10" t="s">
        <v>72</v>
      </c>
      <c r="C13" s="18" t="s">
        <v>71</v>
      </c>
      <c r="D13" s="8">
        <f>SUM(E13:L13)</f>
        <v>35000000</v>
      </c>
      <c r="E13" s="7">
        <v>0</v>
      </c>
      <c r="F13" s="7">
        <v>0</v>
      </c>
      <c r="G13" s="7">
        <v>35000000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f>SUM(N13:U13)</f>
        <v>47029172</v>
      </c>
      <c r="N13" s="7">
        <v>0</v>
      </c>
      <c r="O13" s="7">
        <v>0</v>
      </c>
      <c r="P13" s="7">
        <v>47029172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2" ht="18" x14ac:dyDescent="0.2">
      <c r="A14" s="10"/>
      <c r="B14" s="10" t="s">
        <v>70</v>
      </c>
      <c r="C14" s="18" t="s">
        <v>69</v>
      </c>
      <c r="D14" s="8">
        <f>SUM(E14:L14)</f>
        <v>15000000</v>
      </c>
      <c r="E14" s="7">
        <v>0</v>
      </c>
      <c r="F14" s="7">
        <v>0</v>
      </c>
      <c r="G14" s="7">
        <v>15000000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8">
        <f>SUM(N14:U14)</f>
        <v>15015562</v>
      </c>
      <c r="N14" s="7">
        <v>0</v>
      </c>
      <c r="O14" s="7">
        <v>0</v>
      </c>
      <c r="P14" s="7">
        <v>15015562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2" ht="18" x14ac:dyDescent="0.2">
      <c r="A15" s="10"/>
      <c r="B15" s="10" t="s">
        <v>68</v>
      </c>
      <c r="C15" s="18" t="s">
        <v>67</v>
      </c>
      <c r="D15" s="8">
        <f>SUM(E15:L15)</f>
        <v>4000000</v>
      </c>
      <c r="E15" s="7">
        <v>0</v>
      </c>
      <c r="F15" s="7">
        <v>0</v>
      </c>
      <c r="G15" s="7">
        <v>4000000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f>SUM(N15:U15)</f>
        <v>4239776</v>
      </c>
      <c r="N15" s="7">
        <v>0</v>
      </c>
      <c r="O15" s="7">
        <v>0</v>
      </c>
      <c r="P15" s="7">
        <v>4239776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</row>
    <row r="16" spans="1:22" ht="18" x14ac:dyDescent="0.2">
      <c r="A16" s="10"/>
      <c r="B16" s="10" t="s">
        <v>66</v>
      </c>
      <c r="C16" s="18" t="s">
        <v>65</v>
      </c>
      <c r="D16" s="8">
        <f>SUM(E16:L16)</f>
        <v>10000000</v>
      </c>
      <c r="E16" s="7">
        <v>0</v>
      </c>
      <c r="F16" s="7">
        <v>0</v>
      </c>
      <c r="G16" s="7">
        <v>10000000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f>SUM(N16:U16)</f>
        <v>11176020</v>
      </c>
      <c r="N16" s="7">
        <v>0</v>
      </c>
      <c r="O16" s="7">
        <v>0</v>
      </c>
      <c r="P16" s="7">
        <v>11176020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</row>
    <row r="17" spans="1:21" ht="60" x14ac:dyDescent="0.2">
      <c r="A17" s="10"/>
      <c r="B17" s="10" t="s">
        <v>64</v>
      </c>
      <c r="C17" s="18" t="s">
        <v>63</v>
      </c>
      <c r="D17" s="8">
        <f>SUM(E17:L17)</f>
        <v>10000000</v>
      </c>
      <c r="E17" s="7">
        <v>0</v>
      </c>
      <c r="F17" s="7">
        <v>0</v>
      </c>
      <c r="G17" s="7">
        <v>10000000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f>SUM(N17:U17)</f>
        <v>17119525</v>
      </c>
      <c r="N17" s="7">
        <v>0</v>
      </c>
      <c r="O17" s="7">
        <v>0</v>
      </c>
      <c r="P17" s="7">
        <v>17119525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</row>
    <row r="18" spans="1:21" ht="30" x14ac:dyDescent="0.2">
      <c r="A18" s="10"/>
      <c r="B18" s="10" t="s">
        <v>62</v>
      </c>
      <c r="C18" s="9" t="s">
        <v>61</v>
      </c>
      <c r="D18" s="8">
        <f>SUM(E18:L18)</f>
        <v>76000000</v>
      </c>
      <c r="E18" s="7">
        <v>0</v>
      </c>
      <c r="F18" s="7">
        <v>0</v>
      </c>
      <c r="G18" s="7">
        <v>0</v>
      </c>
      <c r="H18" s="7">
        <v>0</v>
      </c>
      <c r="I18" s="7">
        <v>76000000</v>
      </c>
      <c r="J18" s="7">
        <v>0</v>
      </c>
      <c r="K18" s="7">
        <v>0</v>
      </c>
      <c r="L18" s="6">
        <v>0</v>
      </c>
      <c r="M18" s="8">
        <f>SUM(N18:U18)</f>
        <v>80746221</v>
      </c>
      <c r="N18" s="7">
        <v>0</v>
      </c>
      <c r="O18" s="7">
        <v>0</v>
      </c>
      <c r="P18" s="7">
        <v>0</v>
      </c>
      <c r="Q18" s="7">
        <v>0</v>
      </c>
      <c r="R18" s="7">
        <v>80746221</v>
      </c>
      <c r="S18" s="7">
        <v>0</v>
      </c>
      <c r="T18" s="7">
        <v>0</v>
      </c>
      <c r="U18" s="6">
        <v>0</v>
      </c>
    </row>
    <row r="19" spans="1:21" ht="18" x14ac:dyDescent="0.2">
      <c r="A19" s="10"/>
      <c r="B19" s="10" t="s">
        <v>60</v>
      </c>
      <c r="C19" s="18" t="s">
        <v>59</v>
      </c>
      <c r="D19" s="8">
        <f>SUM(E19:L19)</f>
        <v>595000000</v>
      </c>
      <c r="E19" s="7">
        <v>0</v>
      </c>
      <c r="F19" s="7">
        <v>0</v>
      </c>
      <c r="G19" s="7">
        <v>595000000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8">
        <f>SUM(N19:U19)</f>
        <v>611575253</v>
      </c>
      <c r="N19" s="7">
        <v>0</v>
      </c>
      <c r="O19" s="7">
        <v>0</v>
      </c>
      <c r="P19" s="7">
        <v>611575253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ht="18" x14ac:dyDescent="0.2">
      <c r="A20" s="10"/>
      <c r="B20" s="10" t="s">
        <v>58</v>
      </c>
      <c r="C20" s="18" t="s">
        <v>57</v>
      </c>
      <c r="D20" s="8">
        <f>SUM(E20:L20)</f>
        <v>18000000</v>
      </c>
      <c r="E20" s="7">
        <v>0</v>
      </c>
      <c r="F20" s="7">
        <v>0</v>
      </c>
      <c r="G20" s="7">
        <v>18000000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f>SUM(N20:U20)</f>
        <v>20888683</v>
      </c>
      <c r="N20" s="7">
        <v>0</v>
      </c>
      <c r="O20" s="7">
        <v>0</v>
      </c>
      <c r="P20" s="7">
        <v>20888683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ht="30" x14ac:dyDescent="0.2">
      <c r="A21" s="10"/>
      <c r="B21" s="10" t="s">
        <v>56</v>
      </c>
      <c r="C21" s="18" t="s">
        <v>55</v>
      </c>
      <c r="D21" s="8">
        <f>SUM(E21:L21)</f>
        <v>10000000</v>
      </c>
      <c r="E21" s="7">
        <v>0</v>
      </c>
      <c r="F21" s="7">
        <v>0</v>
      </c>
      <c r="G21" s="7">
        <v>10000000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8">
        <f>SUM(N21:U21)</f>
        <v>17000000</v>
      </c>
      <c r="N21" s="7">
        <v>0</v>
      </c>
      <c r="O21" s="7">
        <v>0</v>
      </c>
      <c r="P21" s="7">
        <v>17000000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ht="30" x14ac:dyDescent="0.2">
      <c r="A22" s="10"/>
      <c r="B22" s="10" t="s">
        <v>54</v>
      </c>
      <c r="C22" s="17" t="s">
        <v>53</v>
      </c>
      <c r="D22" s="8">
        <f>SUM(E22:L22)</f>
        <v>15000000</v>
      </c>
      <c r="E22" s="7">
        <v>0</v>
      </c>
      <c r="F22" s="7">
        <v>0</v>
      </c>
      <c r="G22" s="7">
        <v>10000000</v>
      </c>
      <c r="H22" s="7">
        <v>0</v>
      </c>
      <c r="I22" s="7">
        <v>0</v>
      </c>
      <c r="J22" s="7">
        <v>5000000</v>
      </c>
      <c r="K22" s="7">
        <v>0</v>
      </c>
      <c r="L22" s="7">
        <v>0</v>
      </c>
      <c r="M22" s="8">
        <f>SUM(N22:U22)</f>
        <v>19723631</v>
      </c>
      <c r="N22" s="7">
        <v>0</v>
      </c>
      <c r="O22" s="7">
        <v>0</v>
      </c>
      <c r="P22" s="7">
        <v>14723631</v>
      </c>
      <c r="Q22" s="7">
        <v>0</v>
      </c>
      <c r="R22" s="7">
        <v>0</v>
      </c>
      <c r="S22" s="7">
        <v>5000000</v>
      </c>
      <c r="T22" s="7">
        <v>0</v>
      </c>
      <c r="U22" s="7">
        <v>0</v>
      </c>
    </row>
    <row r="23" spans="1:21" ht="18" x14ac:dyDescent="0.2">
      <c r="A23" s="10"/>
      <c r="B23" s="10" t="s">
        <v>52</v>
      </c>
      <c r="C23" s="17" t="s">
        <v>51</v>
      </c>
      <c r="D23" s="8">
        <f>SUM(E23:L23)</f>
        <v>100000000</v>
      </c>
      <c r="E23" s="7">
        <v>0</v>
      </c>
      <c r="F23" s="7">
        <v>0</v>
      </c>
      <c r="G23" s="7">
        <v>100000000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f>SUM(N23:U23)</f>
        <v>156316959</v>
      </c>
      <c r="N23" s="7">
        <v>0</v>
      </c>
      <c r="O23" s="7">
        <v>0</v>
      </c>
      <c r="P23" s="7">
        <v>156316959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</row>
    <row r="24" spans="1:21" ht="18" x14ac:dyDescent="0.2">
      <c r="A24" s="10"/>
      <c r="B24" s="10" t="s">
        <v>50</v>
      </c>
      <c r="C24" s="20" t="s">
        <v>49</v>
      </c>
      <c r="D24" s="8">
        <f>SUM(E24:L24)</f>
        <v>300000000</v>
      </c>
      <c r="E24" s="7">
        <v>0</v>
      </c>
      <c r="F24" s="7">
        <v>0</v>
      </c>
      <c r="G24" s="7">
        <v>300000000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f>SUM(N24:U24)</f>
        <v>323112548</v>
      </c>
      <c r="N24" s="7">
        <v>0</v>
      </c>
      <c r="O24" s="7">
        <v>0</v>
      </c>
      <c r="P24" s="7">
        <v>323112548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</row>
    <row r="25" spans="1:21" ht="18" x14ac:dyDescent="0.2">
      <c r="A25" s="10"/>
      <c r="B25" s="10" t="s">
        <v>48</v>
      </c>
      <c r="C25" s="17" t="s">
        <v>47</v>
      </c>
      <c r="D25" s="8">
        <f>SUM(E25:L25)</f>
        <v>50000000</v>
      </c>
      <c r="E25" s="7">
        <v>0</v>
      </c>
      <c r="F25" s="7">
        <v>0</v>
      </c>
      <c r="G25" s="7">
        <v>50000000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8">
        <f>SUM(N25:U25)</f>
        <v>50010242</v>
      </c>
      <c r="N25" s="7">
        <v>0</v>
      </c>
      <c r="O25" s="7">
        <v>0</v>
      </c>
      <c r="P25" s="7">
        <v>50010242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1" ht="18" x14ac:dyDescent="0.2">
      <c r="A26" s="10"/>
      <c r="B26" s="10" t="s">
        <v>46</v>
      </c>
      <c r="C26" s="17" t="s">
        <v>45</v>
      </c>
      <c r="D26" s="8">
        <f>SUM(E26:L26)</f>
        <v>57000000</v>
      </c>
      <c r="E26" s="7">
        <v>0</v>
      </c>
      <c r="F26" s="7">
        <v>0</v>
      </c>
      <c r="G26" s="7">
        <v>57000000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f>SUM(N26:U26)</f>
        <v>75618282</v>
      </c>
      <c r="N26" s="7">
        <v>0</v>
      </c>
      <c r="O26" s="7">
        <v>0</v>
      </c>
      <c r="P26" s="7">
        <v>75618282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ht="18" x14ac:dyDescent="0.2">
      <c r="A27" s="10"/>
      <c r="B27" s="10" t="s">
        <v>44</v>
      </c>
      <c r="C27" s="17" t="s">
        <v>43</v>
      </c>
      <c r="D27" s="8">
        <f>SUM(E27:L27)</f>
        <v>70000000</v>
      </c>
      <c r="E27" s="7">
        <v>0</v>
      </c>
      <c r="F27" s="7">
        <v>0</v>
      </c>
      <c r="G27" s="7">
        <v>70000000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8">
        <f>SUM(N27:U27)</f>
        <v>70021536</v>
      </c>
      <c r="N27" s="7">
        <v>0</v>
      </c>
      <c r="O27" s="7">
        <v>0</v>
      </c>
      <c r="P27" s="7">
        <v>70021536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</row>
    <row r="28" spans="1:21" ht="30" x14ac:dyDescent="0.2">
      <c r="A28" s="10"/>
      <c r="B28" s="10" t="s">
        <v>42</v>
      </c>
      <c r="C28" s="17" t="s">
        <v>41</v>
      </c>
      <c r="D28" s="8">
        <f>SUM(E28:L28)</f>
        <v>35000000</v>
      </c>
      <c r="E28" s="7">
        <v>0</v>
      </c>
      <c r="F28" s="7">
        <v>0</v>
      </c>
      <c r="G28" s="7">
        <v>35000000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8">
        <f>SUM(N28:U28)</f>
        <v>40105743</v>
      </c>
      <c r="N28" s="7">
        <v>0</v>
      </c>
      <c r="O28" s="7">
        <v>0</v>
      </c>
      <c r="P28" s="7">
        <v>40105743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ht="30" x14ac:dyDescent="0.2">
      <c r="A29" s="10"/>
      <c r="B29" s="10" t="s">
        <v>40</v>
      </c>
      <c r="C29" s="17" t="s">
        <v>39</v>
      </c>
      <c r="D29" s="8">
        <f>SUM(E29:L29)</f>
        <v>7000000</v>
      </c>
      <c r="E29" s="7">
        <v>0</v>
      </c>
      <c r="F29" s="7">
        <v>0</v>
      </c>
      <c r="G29" s="7">
        <v>7000000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8">
        <f>SUM(N29:U29)</f>
        <v>8406294</v>
      </c>
      <c r="N29" s="7">
        <v>0</v>
      </c>
      <c r="O29" s="7">
        <v>0</v>
      </c>
      <c r="P29" s="7">
        <v>8406294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ht="18" x14ac:dyDescent="0.2">
      <c r="A30" s="10"/>
      <c r="B30" s="10" t="s">
        <v>38</v>
      </c>
      <c r="C30" s="17" t="s">
        <v>37</v>
      </c>
      <c r="D30" s="8">
        <f>SUM(E30:L30)</f>
        <v>8000000</v>
      </c>
      <c r="E30" s="7">
        <v>0</v>
      </c>
      <c r="F30" s="7">
        <v>0</v>
      </c>
      <c r="G30" s="7">
        <v>8000000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8">
        <f>SUM(N30:U30)</f>
        <v>8000000</v>
      </c>
      <c r="N30" s="7">
        <v>0</v>
      </c>
      <c r="O30" s="7">
        <v>0</v>
      </c>
      <c r="P30" s="7">
        <v>8000000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ht="30" x14ac:dyDescent="0.2">
      <c r="A31" s="10"/>
      <c r="B31" s="10" t="s">
        <v>36</v>
      </c>
      <c r="C31" s="19" t="s">
        <v>35</v>
      </c>
      <c r="D31" s="8">
        <f>SUM(E31:L31)</f>
        <v>777856000</v>
      </c>
      <c r="E31" s="7">
        <v>0</v>
      </c>
      <c r="F31" s="7">
        <v>0</v>
      </c>
      <c r="G31" s="7">
        <v>777856000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8">
        <f>SUM(N31:U31)</f>
        <v>777856000</v>
      </c>
      <c r="N31" s="7">
        <v>0</v>
      </c>
      <c r="O31" s="7">
        <v>0</v>
      </c>
      <c r="P31" s="7">
        <v>777856000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</row>
    <row r="32" spans="1:21" ht="18" x14ac:dyDescent="0.2">
      <c r="A32" s="10"/>
      <c r="B32" s="10" t="s">
        <v>34</v>
      </c>
      <c r="C32" s="19" t="s">
        <v>33</v>
      </c>
      <c r="D32" s="8">
        <f>SUM(E32:L32)</f>
        <v>100577222</v>
      </c>
      <c r="E32" s="7">
        <v>0</v>
      </c>
      <c r="F32" s="7">
        <v>0</v>
      </c>
      <c r="G32" s="7">
        <v>100577222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8">
        <f>SUM(N32:U32)</f>
        <v>100577222</v>
      </c>
      <c r="N32" s="7">
        <v>0</v>
      </c>
      <c r="O32" s="7">
        <v>0</v>
      </c>
      <c r="P32" s="7">
        <v>100577222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</row>
    <row r="33" spans="1:21" ht="18" x14ac:dyDescent="0.2">
      <c r="A33" s="10" t="s">
        <v>32</v>
      </c>
      <c r="B33" s="10"/>
      <c r="C33" s="11" t="s">
        <v>31</v>
      </c>
      <c r="D33" s="4">
        <f>SUM(E33:L33)</f>
        <v>302000000</v>
      </c>
      <c r="E33" s="3">
        <f>SUM(E34:E47)</f>
        <v>0</v>
      </c>
      <c r="F33" s="3">
        <f>SUM(F34:F47)</f>
        <v>0</v>
      </c>
      <c r="G33" s="3">
        <f>SUM(G34:G47)</f>
        <v>249000000</v>
      </c>
      <c r="H33" s="3">
        <f>SUM(H34:H47)</f>
        <v>0</v>
      </c>
      <c r="I33" s="3">
        <f>SUM(I34:I47)</f>
        <v>0</v>
      </c>
      <c r="J33" s="3">
        <f>SUM(J34:J47)</f>
        <v>53000000</v>
      </c>
      <c r="K33" s="3">
        <f>SUM(K34:K47)</f>
        <v>0</v>
      </c>
      <c r="L33" s="3">
        <f>SUM(L34:L47)</f>
        <v>0</v>
      </c>
      <c r="M33" s="4">
        <f>SUM(N33:U33)</f>
        <v>306434939</v>
      </c>
      <c r="N33" s="3">
        <f>SUM(N34:N47)</f>
        <v>762000</v>
      </c>
      <c r="O33" s="3">
        <f>SUM(O34:O47)</f>
        <v>205740</v>
      </c>
      <c r="P33" s="3">
        <f>SUM(P34:P47)</f>
        <v>252464564</v>
      </c>
      <c r="Q33" s="3">
        <f>SUM(Q34:Q47)</f>
        <v>0</v>
      </c>
      <c r="R33" s="3">
        <f>SUM(R34:R47)</f>
        <v>0</v>
      </c>
      <c r="S33" s="3">
        <f>SUM(S34:S47)</f>
        <v>53002635</v>
      </c>
      <c r="T33" s="3">
        <f>SUM(T34:T47)</f>
        <v>0</v>
      </c>
      <c r="U33" s="3">
        <f>SUM(U34:U47)</f>
        <v>0</v>
      </c>
    </row>
    <row r="34" spans="1:21" ht="18" x14ac:dyDescent="0.2">
      <c r="A34" s="10"/>
      <c r="B34" s="10" t="s">
        <v>30</v>
      </c>
      <c r="C34" s="18" t="s">
        <v>29</v>
      </c>
      <c r="D34" s="8">
        <f>SUM(E34:L34)</f>
        <v>155000000</v>
      </c>
      <c r="E34" s="7">
        <v>0</v>
      </c>
      <c r="F34" s="7">
        <v>0</v>
      </c>
      <c r="G34" s="7">
        <v>155000000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8">
        <f>SUM(N34:U34)</f>
        <v>155000000</v>
      </c>
      <c r="N34" s="7">
        <v>0</v>
      </c>
      <c r="O34" s="7">
        <v>0</v>
      </c>
      <c r="P34" s="7">
        <v>155000000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1" ht="19.5" customHeight="1" x14ac:dyDescent="0.2">
      <c r="A35" s="10"/>
      <c r="B35" s="10" t="s">
        <v>28</v>
      </c>
      <c r="C35" s="16" t="s">
        <v>27</v>
      </c>
      <c r="D35" s="8">
        <f>SUM(E35:L35)</f>
        <v>6000000</v>
      </c>
      <c r="E35" s="7">
        <v>0</v>
      </c>
      <c r="F35" s="7">
        <v>0</v>
      </c>
      <c r="G35" s="7">
        <v>6000000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8">
        <f>SUM(N35:U35)</f>
        <v>6758825</v>
      </c>
      <c r="N35" s="7">
        <v>0</v>
      </c>
      <c r="O35" s="7">
        <v>0</v>
      </c>
      <c r="P35" s="7">
        <v>6758825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ht="19.5" customHeight="1" x14ac:dyDescent="0.2">
      <c r="A36" s="10"/>
      <c r="B36" s="10" t="s">
        <v>26</v>
      </c>
      <c r="C36" s="16" t="s">
        <v>25</v>
      </c>
      <c r="D36" s="8">
        <f>SUM(E36:L36)</f>
        <v>20000000</v>
      </c>
      <c r="E36" s="7">
        <v>0</v>
      </c>
      <c r="F36" s="7">
        <v>0</v>
      </c>
      <c r="G36" s="7">
        <v>20000000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8">
        <f>SUM(N36:U36)</f>
        <v>20967740</v>
      </c>
      <c r="N36" s="7">
        <v>762000</v>
      </c>
      <c r="O36" s="7">
        <v>205740</v>
      </c>
      <c r="P36" s="7">
        <v>20000000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1" ht="30" x14ac:dyDescent="0.2">
      <c r="A37" s="10"/>
      <c r="B37" s="10" t="s">
        <v>24</v>
      </c>
      <c r="C37" s="16" t="s">
        <v>23</v>
      </c>
      <c r="D37" s="8">
        <f>SUM(E37:L37)</f>
        <v>3000000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8">
        <f>SUM(N37:U37)</f>
        <v>3000000</v>
      </c>
      <c r="N37" s="7">
        <v>0</v>
      </c>
      <c r="O37" s="7">
        <v>0</v>
      </c>
      <c r="P37" s="7">
        <v>3000000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ht="18" x14ac:dyDescent="0.2">
      <c r="A38" s="10"/>
      <c r="B38" s="10" t="s">
        <v>22</v>
      </c>
      <c r="C38" s="17" t="s">
        <v>21</v>
      </c>
      <c r="D38" s="8">
        <f>SUM(E38:L38)</f>
        <v>10000000</v>
      </c>
      <c r="E38" s="7">
        <v>0</v>
      </c>
      <c r="F38" s="7">
        <v>0</v>
      </c>
      <c r="G38" s="7">
        <v>10000000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8">
        <f>SUM(N38:U38)</f>
        <v>10009843</v>
      </c>
      <c r="N38" s="7">
        <v>0</v>
      </c>
      <c r="O38" s="7">
        <v>0</v>
      </c>
      <c r="P38" s="7">
        <v>10009843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1" ht="19.5" customHeight="1" x14ac:dyDescent="0.2">
      <c r="A39" s="10"/>
      <c r="B39" s="10" t="s">
        <v>20</v>
      </c>
      <c r="C39" s="16" t="s">
        <v>19</v>
      </c>
      <c r="D39" s="8">
        <f>SUM(E39:L39)</f>
        <v>30000000</v>
      </c>
      <c r="E39" s="7">
        <v>0</v>
      </c>
      <c r="F39" s="7">
        <v>0</v>
      </c>
      <c r="G39" s="7">
        <v>30000000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8">
        <f>SUM(N39:U39)</f>
        <v>31765300</v>
      </c>
      <c r="N39" s="7">
        <v>0</v>
      </c>
      <c r="O39" s="7">
        <v>0</v>
      </c>
      <c r="P39" s="7">
        <v>31765300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ht="19.5" customHeight="1" x14ac:dyDescent="0.2">
      <c r="A40" s="10"/>
      <c r="B40" s="10" t="s">
        <v>18</v>
      </c>
      <c r="C40" s="16" t="s">
        <v>17</v>
      </c>
      <c r="D40" s="8">
        <f>SUM(E40:L40)</f>
        <v>15000000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15000000</v>
      </c>
      <c r="K40" s="7">
        <v>0</v>
      </c>
      <c r="L40" s="7">
        <v>0</v>
      </c>
      <c r="M40" s="8">
        <f>SUM(N40:U40)</f>
        <v>15000000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15000000</v>
      </c>
      <c r="T40" s="7">
        <v>0</v>
      </c>
      <c r="U40" s="7">
        <v>0</v>
      </c>
    </row>
    <row r="41" spans="1:21" ht="18" x14ac:dyDescent="0.2">
      <c r="A41" s="10"/>
      <c r="B41" s="10" t="s">
        <v>16</v>
      </c>
      <c r="C41" s="16" t="s">
        <v>15</v>
      </c>
      <c r="D41" s="8">
        <f>SUM(E41:L41)</f>
        <v>10000000</v>
      </c>
      <c r="E41" s="7">
        <v>0</v>
      </c>
      <c r="F41" s="7">
        <v>0</v>
      </c>
      <c r="G41" s="7">
        <v>10000000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f>SUM(N41:U41)</f>
        <v>10924566</v>
      </c>
      <c r="N41" s="7">
        <v>0</v>
      </c>
      <c r="O41" s="7">
        <v>0</v>
      </c>
      <c r="P41" s="7">
        <v>10924566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ht="30" x14ac:dyDescent="0.2">
      <c r="A42" s="10"/>
      <c r="B42" s="10" t="s">
        <v>14</v>
      </c>
      <c r="C42" s="16" t="s">
        <v>13</v>
      </c>
      <c r="D42" s="8">
        <f>SUM(E42:L42)</f>
        <v>5000000</v>
      </c>
      <c r="E42" s="7">
        <v>0</v>
      </c>
      <c r="F42" s="7">
        <v>0</v>
      </c>
      <c r="G42" s="7">
        <v>5000000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8">
        <f>SUM(N42:U42)</f>
        <v>5002713</v>
      </c>
      <c r="N42" s="7">
        <v>0</v>
      </c>
      <c r="O42" s="7">
        <v>0</v>
      </c>
      <c r="P42" s="7">
        <v>5002713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ht="19.5" customHeight="1" x14ac:dyDescent="0.2">
      <c r="A43" s="10"/>
      <c r="B43" s="10" t="s">
        <v>12</v>
      </c>
      <c r="C43" s="16" t="s">
        <v>11</v>
      </c>
      <c r="D43" s="8">
        <f>SUM(E43:L43)</f>
        <v>15000000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15000000</v>
      </c>
      <c r="K43" s="7">
        <v>0</v>
      </c>
      <c r="L43" s="7">
        <v>0</v>
      </c>
      <c r="M43" s="8">
        <f>SUM(N43:U43)</f>
        <v>15002635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15002635</v>
      </c>
      <c r="T43" s="7">
        <v>0</v>
      </c>
      <c r="U43" s="7">
        <v>0</v>
      </c>
    </row>
    <row r="44" spans="1:21" ht="30" x14ac:dyDescent="0.2">
      <c r="A44" s="10"/>
      <c r="B44" s="10" t="s">
        <v>10</v>
      </c>
      <c r="C44" s="16" t="s">
        <v>9</v>
      </c>
      <c r="D44" s="8">
        <f>SUM(E44:L44)</f>
        <v>10000000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10000000</v>
      </c>
      <c r="K44" s="7">
        <v>0</v>
      </c>
      <c r="L44" s="7">
        <v>0</v>
      </c>
      <c r="M44" s="8">
        <f>SUM(N44:U44)</f>
        <v>10000000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10000000</v>
      </c>
      <c r="T44" s="7">
        <v>0</v>
      </c>
      <c r="U44" s="7">
        <v>0</v>
      </c>
    </row>
    <row r="45" spans="1:21" ht="18" x14ac:dyDescent="0.2">
      <c r="A45" s="10"/>
      <c r="B45" s="10" t="s">
        <v>8</v>
      </c>
      <c r="C45" s="16" t="s">
        <v>7</v>
      </c>
      <c r="D45" s="8">
        <f>SUM(E45:L45)</f>
        <v>3000000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3000000</v>
      </c>
      <c r="K45" s="7">
        <v>0</v>
      </c>
      <c r="L45" s="7">
        <v>0</v>
      </c>
      <c r="M45" s="8">
        <f>SUM(N45:U45)</f>
        <v>3000000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3000000</v>
      </c>
      <c r="T45" s="7">
        <v>0</v>
      </c>
      <c r="U45" s="7">
        <v>0</v>
      </c>
    </row>
    <row r="46" spans="1:21" ht="18" x14ac:dyDescent="0.2">
      <c r="A46" s="10"/>
      <c r="B46" s="10" t="s">
        <v>6</v>
      </c>
      <c r="C46" s="15" t="s">
        <v>5</v>
      </c>
      <c r="D46" s="14">
        <f>SUM(E46:L46)</f>
        <v>10000000</v>
      </c>
      <c r="E46" s="12">
        <v>0</v>
      </c>
      <c r="F46" s="12">
        <v>0</v>
      </c>
      <c r="G46" s="12">
        <v>10000000</v>
      </c>
      <c r="H46" s="12">
        <v>0</v>
      </c>
      <c r="I46" s="12">
        <v>0</v>
      </c>
      <c r="J46" s="13">
        <v>0</v>
      </c>
      <c r="K46" s="12">
        <v>0</v>
      </c>
      <c r="L46" s="12">
        <v>0</v>
      </c>
      <c r="M46" s="14">
        <f>SUM(N46:U46)</f>
        <v>10003317</v>
      </c>
      <c r="N46" s="12">
        <v>0</v>
      </c>
      <c r="O46" s="12">
        <v>0</v>
      </c>
      <c r="P46" s="12">
        <v>10003317</v>
      </c>
      <c r="Q46" s="12">
        <v>0</v>
      </c>
      <c r="R46" s="12">
        <v>0</v>
      </c>
      <c r="S46" s="13">
        <v>0</v>
      </c>
      <c r="T46" s="12">
        <v>0</v>
      </c>
      <c r="U46" s="12">
        <v>0</v>
      </c>
    </row>
    <row r="47" spans="1:21" ht="30" x14ac:dyDescent="0.2">
      <c r="A47" s="10"/>
      <c r="B47" s="10" t="s">
        <v>4</v>
      </c>
      <c r="C47" s="9" t="s">
        <v>3</v>
      </c>
      <c r="D47" s="14">
        <f>SUM(E47:L47)</f>
        <v>10000000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10000000</v>
      </c>
      <c r="K47" s="12">
        <v>0</v>
      </c>
      <c r="L47" s="12">
        <v>0</v>
      </c>
      <c r="M47" s="14">
        <f>SUM(N47:U47)</f>
        <v>10000000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3">
        <v>10000000</v>
      </c>
      <c r="T47" s="12">
        <v>0</v>
      </c>
      <c r="U47" s="12">
        <v>0</v>
      </c>
    </row>
    <row r="48" spans="1:21" ht="18" x14ac:dyDescent="0.2">
      <c r="A48" s="10" t="s">
        <v>2</v>
      </c>
      <c r="B48" s="10"/>
      <c r="C48" s="11" t="s">
        <v>1</v>
      </c>
      <c r="D48" s="4">
        <f>SUM(E48:L48)</f>
        <v>0</v>
      </c>
      <c r="E48" s="3">
        <f>SUM(E49)</f>
        <v>0</v>
      </c>
      <c r="F48" s="3">
        <f>SUM(F49)</f>
        <v>0</v>
      </c>
      <c r="G48" s="3">
        <f>SUM(G49)</f>
        <v>0</v>
      </c>
      <c r="H48" s="3">
        <f>SUM(H49)</f>
        <v>0</v>
      </c>
      <c r="I48" s="3">
        <f>SUM(I49)</f>
        <v>0</v>
      </c>
      <c r="J48" s="3">
        <f>SUM(J49)</f>
        <v>0</v>
      </c>
      <c r="K48" s="3">
        <f>SUM(K49)</f>
        <v>0</v>
      </c>
      <c r="L48" s="3">
        <f>SUM(L49)</f>
        <v>0</v>
      </c>
      <c r="M48" s="4">
        <f>SUM(N48:U48)</f>
        <v>0</v>
      </c>
      <c r="N48" s="3">
        <f>SUM(N49)</f>
        <v>0</v>
      </c>
      <c r="O48" s="3">
        <f>SUM(O49)</f>
        <v>0</v>
      </c>
      <c r="P48" s="3">
        <f>SUM(P49)</f>
        <v>0</v>
      </c>
      <c r="Q48" s="3">
        <f>SUM(Q49)</f>
        <v>0</v>
      </c>
      <c r="R48" s="3">
        <f>SUM(R49)</f>
        <v>0</v>
      </c>
      <c r="S48" s="3">
        <f>SUM(S49)</f>
        <v>0</v>
      </c>
      <c r="T48" s="3">
        <f>SUM(T49)</f>
        <v>0</v>
      </c>
      <c r="U48" s="3">
        <f>SUM(U49)</f>
        <v>0</v>
      </c>
    </row>
    <row r="49" spans="1:21" ht="18" x14ac:dyDescent="0.2">
      <c r="A49" s="10"/>
      <c r="B49" s="10"/>
      <c r="C49" s="9"/>
      <c r="D49" s="8">
        <f>SUM(E49:L49)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6">
        <v>0</v>
      </c>
      <c r="M49" s="8">
        <f>SUM(N49:U49)</f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6">
        <v>0</v>
      </c>
    </row>
    <row r="50" spans="1:21" ht="30" customHeight="1" x14ac:dyDescent="0.2">
      <c r="A50" s="5" t="s">
        <v>0</v>
      </c>
      <c r="B50" s="5"/>
      <c r="C50" s="5"/>
      <c r="D50" s="4">
        <f>SUM(E50:L50)</f>
        <v>2639433222</v>
      </c>
      <c r="E50" s="3">
        <f>E10+E33+E48</f>
        <v>0</v>
      </c>
      <c r="F50" s="3">
        <f>F10+F33+F48</f>
        <v>0</v>
      </c>
      <c r="G50" s="3">
        <f>G10+G33+G48</f>
        <v>2505433222</v>
      </c>
      <c r="H50" s="3">
        <f>H10+H33+H48</f>
        <v>0</v>
      </c>
      <c r="I50" s="3">
        <f>I10+I33+I48</f>
        <v>76000000</v>
      </c>
      <c r="J50" s="3">
        <f>J10+J33+J48</f>
        <v>58000000</v>
      </c>
      <c r="K50" s="3">
        <f>K10+K33+K48</f>
        <v>0</v>
      </c>
      <c r="L50" s="3">
        <f>L10+L33+L48</f>
        <v>0</v>
      </c>
      <c r="M50" s="4">
        <f>SUM(N50:U50)</f>
        <v>2806698605</v>
      </c>
      <c r="N50" s="3">
        <f>N10+N33+N48</f>
        <v>762000</v>
      </c>
      <c r="O50" s="3">
        <f>O10+O33+O48</f>
        <v>205740</v>
      </c>
      <c r="P50" s="3">
        <f>P10+P33+P48</f>
        <v>2666982009</v>
      </c>
      <c r="Q50" s="3">
        <f>Q10+Q33+Q48</f>
        <v>0</v>
      </c>
      <c r="R50" s="3">
        <f>R10+R33+R48</f>
        <v>80746221</v>
      </c>
      <c r="S50" s="3">
        <f>S10+S33+S48</f>
        <v>58002635</v>
      </c>
      <c r="T50" s="3">
        <f>T10+T33+T48</f>
        <v>0</v>
      </c>
      <c r="U50" s="3">
        <f>U10+U33+U48</f>
        <v>0</v>
      </c>
    </row>
    <row r="51" spans="1:21" s="2" customFormat="1" x14ac:dyDescent="0.2"/>
    <row r="52" spans="1:21" s="2" customFormat="1" x14ac:dyDescent="0.2"/>
    <row r="53" spans="1:21" s="2" customFormat="1" x14ac:dyDescent="0.2"/>
    <row r="54" spans="1:21" s="2" customFormat="1" x14ac:dyDescent="0.2"/>
    <row r="55" spans="1:21" s="2" customFormat="1" x14ac:dyDescent="0.2"/>
    <row r="56" spans="1:21" s="2" customFormat="1" x14ac:dyDescent="0.2"/>
    <row r="57" spans="1:21" s="2" customFormat="1" x14ac:dyDescent="0.2"/>
    <row r="58" spans="1:21" s="2" customFormat="1" x14ac:dyDescent="0.2"/>
  </sheetData>
  <sheetProtection selectLockedCells="1" selectUnlockedCells="1"/>
  <mergeCells count="16">
    <mergeCell ref="N7:U7"/>
    <mergeCell ref="N8:R8"/>
    <mergeCell ref="S8:U8"/>
    <mergeCell ref="A2:U2"/>
    <mergeCell ref="A1:U1"/>
    <mergeCell ref="M7:M9"/>
    <mergeCell ref="A3:U3"/>
    <mergeCell ref="A4:U4"/>
    <mergeCell ref="A50:C50"/>
    <mergeCell ref="C7:C9"/>
    <mergeCell ref="D7:D9"/>
    <mergeCell ref="E7:L7"/>
    <mergeCell ref="E8:I8"/>
    <mergeCell ref="J8:L8"/>
    <mergeCell ref="A7:A9"/>
    <mergeCell ref="B7:B9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8" scale="3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5.2.Városüzem</vt:lpstr>
      <vt:lpstr>'5.2.Városüzem'!Excel_BuiltIn_Print_Area</vt:lpstr>
      <vt:lpstr>'5.2.Városüzem'!Nyomtatási_terület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2018-07-10T09:09:17Z</dcterms:created>
  <dcterms:modified xsi:type="dcterms:W3CDTF">2018-07-10T09:09:33Z</dcterms:modified>
</cp:coreProperties>
</file>