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01" sheetId="1" r:id="rId1"/>
    <sheet name="Munka1" sheetId="2" r:id="rId2"/>
  </sheets>
  <definedNames>
    <definedName name="_xlnm.Print_Titles" localSheetId="0">'01'!$1:$4</definedName>
    <definedName name="_xlnm.Print_Area" localSheetId="0">'01'!$A$1:$AG$99</definedName>
  </definedNames>
  <calcPr fullCalcOnLoad="1"/>
</workbook>
</file>

<file path=xl/sharedStrings.xml><?xml version="1.0" encoding="utf-8"?>
<sst xmlns="http://schemas.openxmlformats.org/spreadsheetml/2006/main" count="334" uniqueCount="319">
  <si>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</si>
  <si>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</si>
  <si>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</si>
  <si>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</si>
  <si>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</si>
  <si>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</si>
  <si>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</si>
  <si>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</si>
  <si>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</si>
  <si>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</si>
  <si>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</si>
  <si>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</si>
  <si>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</si>
  <si>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</si>
  <si>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</si>
  <si>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</si>
  <si>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</si>
  <si>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</si>
  <si>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</si>
  <si>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</si>
  <si>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</si>
  <si>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</si>
  <si>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</si>
  <si>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</si>
  <si>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</si>
  <si>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</si>
  <si>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</si>
  <si>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</si>
  <si>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</si>
  <si>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</si>
  <si>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</si>
  <si>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</si>
  <si>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</si>
  <si>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</si>
  <si>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</si>
  <si>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</si>
  <si>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</si>
  <si>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</si>
  <si>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</si>
  <si>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</si>
  <si>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</si>
  <si>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</si>
  <si>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</si>
  <si>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</si>
  <si>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</si>
  <si>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</si>
  <si>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</si>
  <si>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</si>
  <si>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</si>
  <si>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</si>
  <si>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</si>
  <si>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</si>
  <si>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</si>
  <si>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</si>
  <si>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</si>
  <si>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</si>
  <si>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</si>
  <si>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</si>
  <si>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</si>
  <si>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</si>
  <si>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</si>
  <si>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</si>
  <si>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</si>
  <si>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</si>
  <si>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</si>
  <si>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</si>
  <si>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</si>
  <si>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</si>
  <si>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</si>
  <si>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</si>
  <si>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</si>
  <si>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</si>
  <si>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</si>
  <si>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</si>
  <si>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</si>
  <si>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</si>
  <si>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</si>
  <si>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</si>
  <si>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</si>
  <si>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</si>
  <si>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</si>
  <si>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</si>
  <si>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</si>
  <si>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</si>
  <si>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</si>
  <si>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</si>
  <si>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</si>
  <si>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</si>
  <si>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</si>
  <si>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</si>
  <si>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</si>
  <si>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</si>
  <si>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</si>
  <si>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</si>
  <si>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</si>
  <si>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</si>
  <si>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</si>
  <si>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</si>
  <si>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</si>
  <si>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</si>
  <si>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</si>
  <si>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</si>
  <si>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</si>
  <si>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</si>
  <si>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</si>
  <si>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</si>
  <si>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</si>
  <si>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</si>
  <si>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</si>
  <si>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</si>
  <si>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</si>
  <si>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</si>
  <si>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</si>
  <si>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</si>
  <si>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</si>
  <si>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</si>
  <si>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</si>
  <si>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</si>
  <si>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</si>
  <si>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</si>
  <si>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</si>
  <si>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</si>
  <si>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</si>
  <si>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</si>
  <si>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</si>
  <si>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</si>
  <si>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</si>
  <si>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</si>
  <si>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</si>
  <si>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</si>
  <si>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</si>
  <si>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</si>
  <si>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</si>
  <si>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</si>
  <si>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</si>
  <si>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</si>
  <si>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</si>
  <si>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</si>
  <si>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</si>
  <si>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</si>
  <si>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</si>
  <si>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</si>
  <si>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</si>
  <si>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</si>
  <si>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</si>
  <si>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</si>
  <si>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</si>
  <si>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</si>
  <si>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</si>
  <si>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</si>
  <si>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</si>
  <si>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</si>
  <si>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</si>
  <si>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</si>
  <si>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</si>
  <si>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</si>
  <si>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</si>
  <si>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</si>
  <si>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</si>
  <si>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</si>
  <si>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</si>
  <si>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</si>
  <si>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</si>
  <si>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</si>
  <si>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</si>
  <si>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</si>
  <si>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</si>
  <si>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</si>
  <si>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</si>
  <si>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</si>
  <si>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</si>
  <si>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</si>
  <si>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</si>
  <si>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</si>
  <si>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</si>
  <si>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</si>
  <si>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</si>
  <si>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</si>
  <si>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</si>
  <si>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</si>
  <si>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</si>
  <si>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</si>
  <si>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</si>
  <si>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</si>
  <si>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</si>
  <si>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</si>
  <si>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</si>
  <si>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</si>
  <si>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</si>
  <si>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</si>
  <si>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</si>
  <si>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</si>
  <si>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</si>
  <si>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</si>
  <si>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</si>
  <si>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</si>
  <si>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</si>
  <si>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</si>
  <si>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</si>
  <si>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</si>
  <si>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</si>
  <si>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</si>
  <si>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</si>
  <si>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</si>
  <si>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</si>
  <si>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</si>
  <si>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</si>
  <si>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</si>
  <si>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</si>
  <si>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</si>
  <si>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</si>
  <si>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</si>
  <si>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</si>
  <si>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</si>
  <si>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</si>
  <si>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</si>
  <si>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</si>
  <si>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</si>
  <si>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</si>
  <si>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</si>
  <si>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</si>
  <si>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</si>
  <si>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</si>
  <si>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</si>
  <si>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</si>
  <si>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</si>
  <si>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</si>
  <si>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</si>
  <si>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</si>
  <si>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</si>
  <si>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</si>
  <si>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</si>
  <si>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</si>
  <si>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</si>
  <si>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</si>
  <si>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Munkavégzésre irányuló egyéb jogviszonyban nem saját foglalkoztatottnak fizetett juttatások</t>
  </si>
  <si>
    <t>A helyi önkormányzatok előző évi elszámolásából származó kiadások</t>
  </si>
  <si>
    <t>K5021</t>
  </si>
  <si>
    <t>Elvonások és befizetések (=56+57+58)</t>
  </si>
  <si>
    <t>A helyi önkormányzatok törvényi előíráson alapuló befizetései</t>
  </si>
  <si>
    <t>K5022</t>
  </si>
  <si>
    <t>Egyéb elvonások, befizetések</t>
  </si>
  <si>
    <t>K5023</t>
  </si>
  <si>
    <t>Működési célú támogatások az Európai Uniónak</t>
  </si>
  <si>
    <t>K513</t>
  </si>
  <si>
    <t>Felhalmozási célú támogatások az Európai Uniónak</t>
  </si>
  <si>
    <t>K89</t>
  </si>
  <si>
    <t>Egyéb működési célú kiadások (=55+59+…+70)</t>
  </si>
  <si>
    <t>Beruházások (=72+…+78)</t>
  </si>
  <si>
    <t>Felújítások (=80+...+83)</t>
  </si>
  <si>
    <t>Egyéb felhalmozási célú kiadások (=85+…+93)</t>
  </si>
  <si>
    <t>Költségvetési kiadások (=19+20+45+54+71+79+84+94)</t>
  </si>
  <si>
    <t xml:space="preserve"> Költségvetési kiadások önkormányzati saját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</si>
  <si>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</si>
  <si>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</si>
  <si>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</si>
  <si>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</si>
  <si>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</si>
  <si>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</si>
  <si>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</si>
  <si>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</si>
  <si>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</si>
  <si>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</si>
  <si>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</si>
  <si>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</si>
  <si>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</si>
  <si>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</si>
  <si>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</si>
  <si>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</si>
  <si>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</si>
  <si>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</si>
  <si>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</si>
  <si>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</si>
  <si>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</si>
  <si>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</si>
  <si>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</si>
  <si>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</si>
  <si>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</si>
  <si>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</si>
  <si>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</si>
  <si>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</si>
  <si>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</si>
  <si>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</si>
  <si>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</si>
  <si>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</si>
  <si>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</si>
  <si>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</si>
  <si>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</si>
  <si>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</si>
  <si>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</si>
  <si>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</si>
  <si>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</si>
  <si>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</si>
  <si>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</si>
  <si>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</si>
  <si>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</si>
  <si>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</si>
  <si>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</si>
  <si>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</si>
  <si>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</si>
  <si>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</si>
  <si>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</si>
  <si>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</si>
  <si>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</si>
  <si>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</si>
  <si>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</si>
  <si>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</si>
  <si>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</si>
  <si>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</si>
  <si>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</si>
  <si>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</si>
  <si>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</si>
  <si>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</si>
  <si>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 xml:space="preserve"> Finanszírozási kiadások önkormányzat </t>
  </si>
  <si>
    <t>módosított előirányzat</t>
  </si>
  <si>
    <t>előirányzat</t>
  </si>
  <si>
    <t>forintban</t>
  </si>
  <si>
    <t xml:space="preserve"> forintban</t>
  </si>
  <si>
    <t>4. melléklet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</si>
</sst>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181" fontId="5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1" fontId="5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 quotePrefix="1">
      <alignment horizontal="center" vertical="center"/>
    </xf>
    <xf numFmtId="181" fontId="4" fillId="0" borderId="16" xfId="0" applyNumberFormat="1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5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5" fillId="0" borderId="15" xfId="0" applyNumberFormat="1" applyFont="1" applyFill="1" applyBorder="1" applyAlignment="1" quotePrefix="1">
      <alignment horizontal="center" vertical="center"/>
    </xf>
    <xf numFmtId="181" fontId="5" fillId="0" borderId="16" xfId="0" applyNumberFormat="1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2" fontId="5" fillId="0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5" fillId="33" borderId="15" xfId="0" applyNumberFormat="1" applyFont="1" applyFill="1" applyBorder="1" applyAlignment="1" quotePrefix="1">
      <alignment horizontal="center" vertical="center"/>
    </xf>
    <xf numFmtId="181" fontId="5" fillId="33" borderId="16" xfId="0" applyNumberFormat="1" applyFont="1" applyFill="1" applyBorder="1" applyAlignment="1" quotePrefix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82" fontId="5" fillId="33" borderId="11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81" fontId="5" fillId="34" borderId="15" xfId="0" applyNumberFormat="1" applyFont="1" applyFill="1" applyBorder="1" applyAlignment="1" quotePrefix="1">
      <alignment horizontal="center" vertical="center"/>
    </xf>
    <xf numFmtId="181" fontId="5" fillId="34" borderId="16" xfId="0" applyNumberFormat="1" applyFont="1" applyFill="1" applyBorder="1" applyAlignment="1" quotePrefix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82" fontId="5" fillId="34" borderId="15" xfId="0" applyNumberFormat="1" applyFont="1" applyFill="1" applyBorder="1" applyAlignment="1">
      <alignment vertical="center"/>
    </xf>
    <xf numFmtId="182" fontId="5" fillId="34" borderId="10" xfId="0" applyNumberFormat="1" applyFont="1" applyFill="1" applyBorder="1" applyAlignment="1">
      <alignment vertical="center"/>
    </xf>
    <xf numFmtId="182" fontId="5" fillId="34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7" fillId="35" borderId="15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"/>
  <sheetViews>
    <sheetView view="pageBreakPreview" zoomScaleSheetLayoutView="100" workbookViewId="0" topLeftCell="A1">
      <selection activeCell="AG1" sqref="AG1"/>
    </sheetView>
  </sheetViews>
  <sheetFormatPr defaultColWidth="9.00390625" defaultRowHeight="12.75"/>
  <cols>
    <col min="1" max="2" width="2.75390625" style="4" customWidth="1"/>
    <col min="3" max="32" width="2.75390625" style="1" customWidth="1"/>
    <col min="33" max="33" width="21.375" style="1" bestFit="1" customWidth="1"/>
    <col min="34" max="40" width="2.75390625" style="1" customWidth="1"/>
    <col min="41" max="16384" width="9.125" style="1" customWidth="1"/>
  </cols>
  <sheetData>
    <row r="1" spans="1:33" ht="39" customHeight="1">
      <c r="A1" s="21" t="s">
        <v>252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0" t="s">
        <v>318</v>
      </c>
    </row>
    <row r="2" spans="1:33" ht="15.75" customHeight="1">
      <c r="A2" s="5" t="s">
        <v>0</v>
      </c>
      <c r="B2" s="28" t="s">
        <v>316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</row>
    <row r="3" spans="1:33" ht="34.5" customHeight="1">
      <c r="A3" s="23" t="s">
        <v>224</v>
      </c>
      <c r="B3" s="24"/>
      <c r="C3" s="25" t="s">
        <v>27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223</v>
      </c>
      <c r="AD3" s="26"/>
      <c r="AE3" s="26"/>
      <c r="AF3" s="26"/>
      <c r="AG3" s="19" t="s">
        <v>315</v>
      </c>
    </row>
    <row r="4" spans="1:33" ht="12.75">
      <c r="A4" s="31" t="s">
        <v>187</v>
      </c>
      <c r="B4" s="32"/>
      <c r="C4" s="33" t="s">
        <v>188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3" t="s">
        <v>189</v>
      </c>
      <c r="AD4" s="34"/>
      <c r="AE4" s="34"/>
      <c r="AF4" s="35"/>
      <c r="AG4" s="8">
        <v>7</v>
      </c>
    </row>
    <row r="5" spans="1:33" ht="12.75" customHeight="1">
      <c r="A5" s="36" t="s">
        <v>1</v>
      </c>
      <c r="B5" s="37"/>
      <c r="C5" s="38" t="s">
        <v>21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 t="s">
        <v>52</v>
      </c>
      <c r="AD5" s="41"/>
      <c r="AE5" s="41"/>
      <c r="AF5" s="42"/>
      <c r="AG5" s="14">
        <v>4916651</v>
      </c>
    </row>
    <row r="6" spans="1:33" ht="12.75" customHeight="1">
      <c r="A6" s="36" t="s">
        <v>2</v>
      </c>
      <c r="B6" s="37"/>
      <c r="C6" s="38" t="s">
        <v>48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3" t="s">
        <v>51</v>
      </c>
      <c r="AD6" s="43"/>
      <c r="AE6" s="43"/>
      <c r="AF6" s="43"/>
      <c r="AG6" s="14"/>
    </row>
    <row r="7" spans="1:33" ht="12.75" customHeight="1">
      <c r="A7" s="36" t="s">
        <v>3</v>
      </c>
      <c r="B7" s="37"/>
      <c r="C7" s="38" t="s">
        <v>47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3" t="s">
        <v>50</v>
      </c>
      <c r="AD7" s="43"/>
      <c r="AE7" s="43"/>
      <c r="AF7" s="43"/>
      <c r="AG7" s="14"/>
    </row>
    <row r="8" spans="1:33" ht="12.75" customHeight="1">
      <c r="A8" s="36" t="s">
        <v>4</v>
      </c>
      <c r="B8" s="37"/>
      <c r="C8" s="44" t="s">
        <v>20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3" t="s">
        <v>49</v>
      </c>
      <c r="AD8" s="43"/>
      <c r="AE8" s="43"/>
      <c r="AF8" s="43"/>
      <c r="AG8" s="14"/>
    </row>
    <row r="9" spans="1:33" ht="12.75" customHeight="1">
      <c r="A9" s="36" t="s">
        <v>5</v>
      </c>
      <c r="B9" s="37"/>
      <c r="C9" s="44" t="s">
        <v>17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3" t="s">
        <v>46</v>
      </c>
      <c r="AD9" s="43"/>
      <c r="AE9" s="43"/>
      <c r="AF9" s="43"/>
      <c r="AG9" s="14"/>
    </row>
    <row r="10" spans="1:33" ht="12.75" customHeight="1">
      <c r="A10" s="36" t="s">
        <v>6</v>
      </c>
      <c r="B10" s="37"/>
      <c r="C10" s="44" t="s">
        <v>18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3" t="s">
        <v>45</v>
      </c>
      <c r="AD10" s="43"/>
      <c r="AE10" s="43"/>
      <c r="AF10" s="43"/>
      <c r="AG10" s="14"/>
    </row>
    <row r="11" spans="1:33" ht="12.75" customHeight="1">
      <c r="A11" s="36" t="s">
        <v>7</v>
      </c>
      <c r="B11" s="37"/>
      <c r="C11" s="44" t="s">
        <v>22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3" t="s">
        <v>44</v>
      </c>
      <c r="AD11" s="43"/>
      <c r="AE11" s="43"/>
      <c r="AF11" s="43"/>
      <c r="AG11" s="14">
        <v>192000</v>
      </c>
    </row>
    <row r="12" spans="1:33" ht="12.75" customHeight="1">
      <c r="A12" s="36" t="s">
        <v>8</v>
      </c>
      <c r="B12" s="37"/>
      <c r="C12" s="44" t="s">
        <v>42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 t="s">
        <v>43</v>
      </c>
      <c r="AD12" s="47"/>
      <c r="AE12" s="47"/>
      <c r="AF12" s="48"/>
      <c r="AG12" s="14"/>
    </row>
    <row r="13" spans="1:33" ht="12.75" customHeight="1">
      <c r="A13" s="36" t="s">
        <v>9</v>
      </c>
      <c r="B13" s="37"/>
      <c r="C13" s="49" t="s">
        <v>19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43" t="s">
        <v>41</v>
      </c>
      <c r="AD13" s="43"/>
      <c r="AE13" s="43"/>
      <c r="AF13" s="43"/>
      <c r="AG13" s="14"/>
    </row>
    <row r="14" spans="1:33" ht="12.75" customHeight="1">
      <c r="A14" s="36" t="s">
        <v>10</v>
      </c>
      <c r="B14" s="37"/>
      <c r="C14" s="49" t="s">
        <v>38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43" t="s">
        <v>40</v>
      </c>
      <c r="AD14" s="43"/>
      <c r="AE14" s="43"/>
      <c r="AF14" s="43"/>
      <c r="AG14" s="14"/>
    </row>
    <row r="15" spans="1:33" ht="12.75" customHeight="1">
      <c r="A15" s="36" t="s">
        <v>11</v>
      </c>
      <c r="B15" s="37"/>
      <c r="C15" s="49" t="s">
        <v>37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43" t="s">
        <v>39</v>
      </c>
      <c r="AD15" s="43"/>
      <c r="AE15" s="43"/>
      <c r="AF15" s="43"/>
      <c r="AG15" s="14"/>
    </row>
    <row r="16" spans="1:33" s="2" customFormat="1" ht="12.75" customHeight="1">
      <c r="A16" s="36" t="s">
        <v>12</v>
      </c>
      <c r="B16" s="37"/>
      <c r="C16" s="49" t="s">
        <v>36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43" t="s">
        <v>35</v>
      </c>
      <c r="AD16" s="43"/>
      <c r="AE16" s="43"/>
      <c r="AF16" s="43"/>
      <c r="AG16" s="14"/>
    </row>
    <row r="17" spans="1:33" s="2" customFormat="1" ht="12.75" customHeight="1">
      <c r="A17" s="36" t="s">
        <v>13</v>
      </c>
      <c r="B17" s="37"/>
      <c r="C17" s="49" t="s">
        <v>26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43" t="s">
        <v>34</v>
      </c>
      <c r="AD17" s="43"/>
      <c r="AE17" s="43"/>
      <c r="AF17" s="43"/>
      <c r="AG17" s="14">
        <v>276107</v>
      </c>
    </row>
    <row r="18" spans="1:33" s="2" customFormat="1" ht="12.75" customHeight="1">
      <c r="A18" s="51" t="s">
        <v>14</v>
      </c>
      <c r="B18" s="52"/>
      <c r="C18" s="53" t="s">
        <v>225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 t="s">
        <v>28</v>
      </c>
      <c r="AD18" s="55"/>
      <c r="AE18" s="55"/>
      <c r="AF18" s="55"/>
      <c r="AG18" s="14">
        <f>SUM(AG5:AG17)</f>
        <v>5384758</v>
      </c>
    </row>
    <row r="19" spans="1:33" ht="12.75" customHeight="1">
      <c r="A19" s="36" t="s">
        <v>15</v>
      </c>
      <c r="B19" s="37"/>
      <c r="C19" s="49" t="s">
        <v>23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3" t="s">
        <v>29</v>
      </c>
      <c r="AD19" s="43"/>
      <c r="AE19" s="43"/>
      <c r="AF19" s="43"/>
      <c r="AG19" s="14">
        <v>3367000</v>
      </c>
    </row>
    <row r="20" spans="1:33" ht="25.5" customHeight="1">
      <c r="A20" s="36" t="s">
        <v>16</v>
      </c>
      <c r="B20" s="37"/>
      <c r="C20" s="49" t="s">
        <v>235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43" t="s">
        <v>30</v>
      </c>
      <c r="AD20" s="43"/>
      <c r="AE20" s="43"/>
      <c r="AF20" s="43"/>
      <c r="AG20" s="14">
        <v>425000</v>
      </c>
    </row>
    <row r="21" spans="1:33" ht="12.75" customHeight="1">
      <c r="A21" s="36" t="s">
        <v>54</v>
      </c>
      <c r="B21" s="37"/>
      <c r="C21" s="56" t="s">
        <v>24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3" t="s">
        <v>31</v>
      </c>
      <c r="AD21" s="43"/>
      <c r="AE21" s="43"/>
      <c r="AF21" s="43"/>
      <c r="AG21" s="14"/>
    </row>
    <row r="22" spans="1:33" ht="12.75" customHeight="1">
      <c r="A22" s="51" t="s">
        <v>55</v>
      </c>
      <c r="B22" s="52"/>
      <c r="C22" s="58" t="s">
        <v>226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5" t="s">
        <v>32</v>
      </c>
      <c r="AD22" s="55"/>
      <c r="AE22" s="55"/>
      <c r="AF22" s="55"/>
      <c r="AG22" s="14">
        <f>SUM(AG19:AG21)</f>
        <v>3792000</v>
      </c>
    </row>
    <row r="23" spans="1:33" s="9" customFormat="1" ht="12.75" customHeight="1">
      <c r="A23" s="60" t="s">
        <v>56</v>
      </c>
      <c r="B23" s="61"/>
      <c r="C23" s="62" t="s">
        <v>227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 t="s">
        <v>33</v>
      </c>
      <c r="AD23" s="64"/>
      <c r="AE23" s="64"/>
      <c r="AF23" s="64"/>
      <c r="AG23" s="15">
        <f>SUM(AG18,AG22)</f>
        <v>9176758</v>
      </c>
    </row>
    <row r="24" spans="1:33" s="10" customFormat="1" ht="12.75" customHeight="1">
      <c r="A24" s="60" t="s">
        <v>57</v>
      </c>
      <c r="B24" s="61"/>
      <c r="C24" s="65" t="s">
        <v>25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4" t="s">
        <v>53</v>
      </c>
      <c r="AD24" s="64"/>
      <c r="AE24" s="64"/>
      <c r="AF24" s="64"/>
      <c r="AG24" s="16">
        <v>2173057</v>
      </c>
    </row>
    <row r="25" spans="1:33" ht="12.75" customHeight="1">
      <c r="A25" s="36" t="s">
        <v>107</v>
      </c>
      <c r="B25" s="37"/>
      <c r="C25" s="49" t="s">
        <v>64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43" t="s">
        <v>83</v>
      </c>
      <c r="AD25" s="43"/>
      <c r="AE25" s="43"/>
      <c r="AF25" s="43"/>
      <c r="AG25" s="14">
        <v>2839787</v>
      </c>
    </row>
    <row r="26" spans="1:33" ht="12.75" customHeight="1">
      <c r="A26" s="36" t="s">
        <v>108</v>
      </c>
      <c r="B26" s="37"/>
      <c r="C26" s="49" t="s">
        <v>65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43" t="s">
        <v>84</v>
      </c>
      <c r="AD26" s="43"/>
      <c r="AE26" s="43"/>
      <c r="AF26" s="43"/>
      <c r="AG26" s="14"/>
    </row>
    <row r="27" spans="1:33" ht="12.75" customHeight="1">
      <c r="A27" s="36" t="s">
        <v>190</v>
      </c>
      <c r="B27" s="37"/>
      <c r="C27" s="49" t="s">
        <v>66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43" t="s">
        <v>85</v>
      </c>
      <c r="AD27" s="43"/>
      <c r="AE27" s="43"/>
      <c r="AF27" s="43"/>
      <c r="AG27" s="14"/>
    </row>
    <row r="28" spans="1:33" ht="12.75" customHeight="1">
      <c r="A28" s="51" t="s">
        <v>191</v>
      </c>
      <c r="B28" s="52"/>
      <c r="C28" s="58" t="s">
        <v>228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5" t="s">
        <v>93</v>
      </c>
      <c r="AD28" s="55"/>
      <c r="AE28" s="55"/>
      <c r="AF28" s="55"/>
      <c r="AG28" s="14">
        <f>SUM(AG25:AG27)</f>
        <v>2839787</v>
      </c>
    </row>
    <row r="29" spans="1:33" ht="12.75" customHeight="1">
      <c r="A29" s="36" t="s">
        <v>192</v>
      </c>
      <c r="B29" s="37"/>
      <c r="C29" s="49" t="s">
        <v>67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43" t="s">
        <v>86</v>
      </c>
      <c r="AD29" s="43"/>
      <c r="AE29" s="43"/>
      <c r="AF29" s="43"/>
      <c r="AG29" s="14">
        <v>175000</v>
      </c>
    </row>
    <row r="30" spans="1:33" ht="12.75" customHeight="1">
      <c r="A30" s="36" t="s">
        <v>193</v>
      </c>
      <c r="B30" s="37"/>
      <c r="C30" s="49" t="s">
        <v>68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43" t="s">
        <v>87</v>
      </c>
      <c r="AD30" s="43"/>
      <c r="AE30" s="43"/>
      <c r="AF30" s="43"/>
      <c r="AG30" s="14">
        <v>231000</v>
      </c>
    </row>
    <row r="31" spans="1:33" ht="12.75" customHeight="1">
      <c r="A31" s="51" t="s">
        <v>194</v>
      </c>
      <c r="B31" s="52"/>
      <c r="C31" s="58" t="s">
        <v>229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5" t="s">
        <v>94</v>
      </c>
      <c r="AD31" s="55"/>
      <c r="AE31" s="55"/>
      <c r="AF31" s="55"/>
      <c r="AG31" s="14">
        <f>SUM(AG29:AG30)</f>
        <v>406000</v>
      </c>
    </row>
    <row r="32" spans="1:33" ht="12.75" customHeight="1">
      <c r="A32" s="36" t="s">
        <v>195</v>
      </c>
      <c r="B32" s="37"/>
      <c r="C32" s="49" t="s">
        <v>69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43" t="s">
        <v>88</v>
      </c>
      <c r="AD32" s="43"/>
      <c r="AE32" s="43"/>
      <c r="AF32" s="43"/>
      <c r="AG32" s="14">
        <v>1815058</v>
      </c>
    </row>
    <row r="33" spans="1:33" ht="12.75" customHeight="1">
      <c r="A33" s="36" t="s">
        <v>196</v>
      </c>
      <c r="B33" s="37"/>
      <c r="C33" s="49" t="s">
        <v>70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43" t="s">
        <v>89</v>
      </c>
      <c r="AD33" s="43"/>
      <c r="AE33" s="43"/>
      <c r="AF33" s="43"/>
      <c r="AG33" s="14">
        <v>1065000</v>
      </c>
    </row>
    <row r="34" spans="1:33" ht="12.75" customHeight="1">
      <c r="A34" s="36" t="s">
        <v>197</v>
      </c>
      <c r="B34" s="37"/>
      <c r="C34" s="49" t="s">
        <v>71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43" t="s">
        <v>90</v>
      </c>
      <c r="AD34" s="43"/>
      <c r="AE34" s="43"/>
      <c r="AF34" s="43"/>
      <c r="AG34" s="14"/>
    </row>
    <row r="35" spans="1:33" ht="12.75" customHeight="1">
      <c r="A35" s="36" t="s">
        <v>198</v>
      </c>
      <c r="B35" s="37"/>
      <c r="C35" s="49" t="s">
        <v>72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43" t="s">
        <v>91</v>
      </c>
      <c r="AD35" s="43"/>
      <c r="AE35" s="43"/>
      <c r="AF35" s="43"/>
      <c r="AG35" s="14">
        <v>171000</v>
      </c>
    </row>
    <row r="36" spans="1:33" ht="12.75" customHeight="1">
      <c r="A36" s="36" t="s">
        <v>199</v>
      </c>
      <c r="B36" s="37"/>
      <c r="C36" s="67" t="s">
        <v>73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43" t="s">
        <v>92</v>
      </c>
      <c r="AD36" s="43"/>
      <c r="AE36" s="43"/>
      <c r="AF36" s="43"/>
      <c r="AG36" s="14">
        <v>188000</v>
      </c>
    </row>
    <row r="37" spans="1:33" ht="12.75" customHeight="1">
      <c r="A37" s="36" t="s">
        <v>200</v>
      </c>
      <c r="B37" s="37"/>
      <c r="C37" s="56" t="s">
        <v>74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43" t="s">
        <v>95</v>
      </c>
      <c r="AD37" s="43"/>
      <c r="AE37" s="43"/>
      <c r="AF37" s="43"/>
      <c r="AG37" s="14"/>
    </row>
    <row r="38" spans="1:33" ht="12.75" customHeight="1">
      <c r="A38" s="36" t="s">
        <v>201</v>
      </c>
      <c r="B38" s="37"/>
      <c r="C38" s="49" t="s">
        <v>75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3" t="s">
        <v>96</v>
      </c>
      <c r="AD38" s="43"/>
      <c r="AE38" s="43"/>
      <c r="AF38" s="43"/>
      <c r="AG38" s="14">
        <v>4901960</v>
      </c>
    </row>
    <row r="39" spans="1:33" ht="12.75" customHeight="1">
      <c r="A39" s="51" t="s">
        <v>202</v>
      </c>
      <c r="B39" s="52"/>
      <c r="C39" s="58" t="s">
        <v>230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5" t="s">
        <v>97</v>
      </c>
      <c r="AD39" s="55"/>
      <c r="AE39" s="55"/>
      <c r="AF39" s="55"/>
      <c r="AG39" s="14">
        <f>SUM(AG32:AG38)</f>
        <v>8141018</v>
      </c>
    </row>
    <row r="40" spans="1:33" ht="12.75" customHeight="1">
      <c r="A40" s="36" t="s">
        <v>203</v>
      </c>
      <c r="B40" s="37"/>
      <c r="C40" s="49" t="s">
        <v>76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43" t="s">
        <v>98</v>
      </c>
      <c r="AD40" s="43"/>
      <c r="AE40" s="43"/>
      <c r="AF40" s="43"/>
      <c r="AG40" s="14"/>
    </row>
    <row r="41" spans="1:33" ht="12.75" customHeight="1">
      <c r="A41" s="36" t="s">
        <v>204</v>
      </c>
      <c r="B41" s="37"/>
      <c r="C41" s="49" t="s">
        <v>77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3" t="s">
        <v>99</v>
      </c>
      <c r="AD41" s="43"/>
      <c r="AE41" s="43"/>
      <c r="AF41" s="43"/>
      <c r="AG41" s="14"/>
    </row>
    <row r="42" spans="1:33" ht="12.75" customHeight="1">
      <c r="A42" s="51" t="s">
        <v>205</v>
      </c>
      <c r="B42" s="52"/>
      <c r="C42" s="58" t="s">
        <v>232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5" t="s">
        <v>100</v>
      </c>
      <c r="AD42" s="55"/>
      <c r="AE42" s="55"/>
      <c r="AF42" s="55"/>
      <c r="AG42" s="14"/>
    </row>
    <row r="43" spans="1:33" ht="12.75" customHeight="1">
      <c r="A43" s="36" t="s">
        <v>206</v>
      </c>
      <c r="B43" s="37"/>
      <c r="C43" s="49" t="s">
        <v>78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3" t="s">
        <v>101</v>
      </c>
      <c r="AD43" s="43"/>
      <c r="AE43" s="43"/>
      <c r="AF43" s="43"/>
      <c r="AG43" s="14">
        <v>2943131</v>
      </c>
    </row>
    <row r="44" spans="1:33" ht="12.75" customHeight="1">
      <c r="A44" s="36" t="s">
        <v>207</v>
      </c>
      <c r="B44" s="37"/>
      <c r="C44" s="49" t="s">
        <v>79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43" t="s">
        <v>102</v>
      </c>
      <c r="AD44" s="43"/>
      <c r="AE44" s="43"/>
      <c r="AF44" s="43"/>
      <c r="AG44" s="14"/>
    </row>
    <row r="45" spans="1:33" ht="12.75" customHeight="1">
      <c r="A45" s="36" t="s">
        <v>208</v>
      </c>
      <c r="B45" s="37"/>
      <c r="C45" s="49" t="s">
        <v>80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43" t="s">
        <v>103</v>
      </c>
      <c r="AD45" s="43"/>
      <c r="AE45" s="43"/>
      <c r="AF45" s="43"/>
      <c r="AG45" s="14"/>
    </row>
    <row r="46" spans="1:33" ht="12.75" customHeight="1">
      <c r="A46" s="36" t="s">
        <v>209</v>
      </c>
      <c r="B46" s="37"/>
      <c r="C46" s="49" t="s">
        <v>81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43" t="s">
        <v>104</v>
      </c>
      <c r="AD46" s="43"/>
      <c r="AE46" s="43"/>
      <c r="AF46" s="43"/>
      <c r="AG46" s="14"/>
    </row>
    <row r="47" spans="1:33" ht="12.75" customHeight="1">
      <c r="A47" s="36" t="s">
        <v>210</v>
      </c>
      <c r="B47" s="37"/>
      <c r="C47" s="49" t="s">
        <v>82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43" t="s">
        <v>105</v>
      </c>
      <c r="AD47" s="43"/>
      <c r="AE47" s="43"/>
      <c r="AF47" s="43"/>
      <c r="AG47" s="14">
        <v>15000</v>
      </c>
    </row>
    <row r="48" spans="1:33" ht="12.75" customHeight="1">
      <c r="A48" s="51" t="s">
        <v>211</v>
      </c>
      <c r="B48" s="52"/>
      <c r="C48" s="58" t="s">
        <v>231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5" t="s">
        <v>106</v>
      </c>
      <c r="AD48" s="55"/>
      <c r="AE48" s="55"/>
      <c r="AF48" s="55"/>
      <c r="AG48" s="14">
        <f>SUM(AG43:AG47)</f>
        <v>2958131</v>
      </c>
    </row>
    <row r="49" spans="1:33" s="9" customFormat="1" ht="12.75" customHeight="1">
      <c r="A49" s="60" t="s">
        <v>212</v>
      </c>
      <c r="B49" s="61"/>
      <c r="C49" s="65" t="s">
        <v>233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4" t="s">
        <v>58</v>
      </c>
      <c r="AD49" s="64"/>
      <c r="AE49" s="64"/>
      <c r="AF49" s="64"/>
      <c r="AG49" s="15">
        <f>SUM(AG28,AG31,AG39,AG42,AG48)</f>
        <v>14344936</v>
      </c>
    </row>
    <row r="50" spans="1:33" ht="12.75" customHeight="1">
      <c r="A50" s="36" t="s">
        <v>213</v>
      </c>
      <c r="B50" s="37"/>
      <c r="C50" s="69" t="s">
        <v>109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43" t="s">
        <v>117</v>
      </c>
      <c r="AD50" s="43"/>
      <c r="AE50" s="43"/>
      <c r="AF50" s="43"/>
      <c r="AG50" s="14"/>
    </row>
    <row r="51" spans="1:33" ht="12.75" customHeight="1">
      <c r="A51" s="36" t="s">
        <v>214</v>
      </c>
      <c r="B51" s="37"/>
      <c r="C51" s="69" t="s">
        <v>110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43" t="s">
        <v>118</v>
      </c>
      <c r="AD51" s="43"/>
      <c r="AE51" s="43"/>
      <c r="AF51" s="43"/>
      <c r="AG51" s="14"/>
    </row>
    <row r="52" spans="1:33" ht="12.75" customHeight="1">
      <c r="A52" s="36" t="s">
        <v>215</v>
      </c>
      <c r="B52" s="37"/>
      <c r="C52" s="71" t="s">
        <v>111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43" t="s">
        <v>119</v>
      </c>
      <c r="AD52" s="43"/>
      <c r="AE52" s="43"/>
      <c r="AF52" s="43"/>
      <c r="AG52" s="14"/>
    </row>
    <row r="53" spans="1:33" ht="12.75" customHeight="1">
      <c r="A53" s="36" t="s">
        <v>216</v>
      </c>
      <c r="B53" s="37"/>
      <c r="C53" s="71" t="s">
        <v>112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43" t="s">
        <v>120</v>
      </c>
      <c r="AD53" s="43"/>
      <c r="AE53" s="43"/>
      <c r="AF53" s="43"/>
      <c r="AG53" s="14"/>
    </row>
    <row r="54" spans="1:33" ht="12.75" customHeight="1">
      <c r="A54" s="36" t="s">
        <v>217</v>
      </c>
      <c r="B54" s="37"/>
      <c r="C54" s="71" t="s">
        <v>113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43" t="s">
        <v>121</v>
      </c>
      <c r="AD54" s="43"/>
      <c r="AE54" s="43"/>
      <c r="AF54" s="43"/>
      <c r="AG54" s="14"/>
    </row>
    <row r="55" spans="1:33" ht="12.75" customHeight="1">
      <c r="A55" s="36" t="s">
        <v>218</v>
      </c>
      <c r="B55" s="37"/>
      <c r="C55" s="69" t="s">
        <v>114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43" t="s">
        <v>122</v>
      </c>
      <c r="AD55" s="43"/>
      <c r="AE55" s="43"/>
      <c r="AF55" s="43"/>
      <c r="AG55" s="14"/>
    </row>
    <row r="56" spans="1:33" ht="12.75" customHeight="1">
      <c r="A56" s="36" t="s">
        <v>219</v>
      </c>
      <c r="B56" s="37"/>
      <c r="C56" s="69" t="s">
        <v>115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43" t="s">
        <v>123</v>
      </c>
      <c r="AD56" s="43"/>
      <c r="AE56" s="43"/>
      <c r="AF56" s="43"/>
      <c r="AG56" s="14"/>
    </row>
    <row r="57" spans="1:33" ht="12.75" customHeight="1">
      <c r="A57" s="36" t="s">
        <v>220</v>
      </c>
      <c r="B57" s="37"/>
      <c r="C57" s="69" t="s">
        <v>116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43" t="s">
        <v>124</v>
      </c>
      <c r="AD57" s="43"/>
      <c r="AE57" s="43"/>
      <c r="AF57" s="43"/>
      <c r="AG57" s="14">
        <v>585000</v>
      </c>
    </row>
    <row r="58" spans="1:33" s="9" customFormat="1" ht="12.75" customHeight="1">
      <c r="A58" s="60" t="s">
        <v>221</v>
      </c>
      <c r="B58" s="61"/>
      <c r="C58" s="73" t="s">
        <v>234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64" t="s">
        <v>59</v>
      </c>
      <c r="AD58" s="64"/>
      <c r="AE58" s="64"/>
      <c r="AF58" s="64"/>
      <c r="AG58" s="15">
        <f>SUM(AG50:AG57)</f>
        <v>585000</v>
      </c>
    </row>
    <row r="59" spans="1:33" ht="12.75" customHeight="1">
      <c r="A59" s="36" t="s">
        <v>222</v>
      </c>
      <c r="B59" s="37"/>
      <c r="C59" s="75" t="s">
        <v>144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43" t="s">
        <v>132</v>
      </c>
      <c r="AD59" s="43"/>
      <c r="AE59" s="43"/>
      <c r="AF59" s="43"/>
      <c r="AG59" s="14"/>
    </row>
    <row r="60" spans="1:33" ht="12.75" customHeight="1">
      <c r="A60" s="36">
        <v>56</v>
      </c>
      <c r="B60" s="37"/>
      <c r="C60" s="75" t="s">
        <v>236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9" t="s">
        <v>237</v>
      </c>
      <c r="AD60" s="43"/>
      <c r="AE60" s="43"/>
      <c r="AF60" s="43"/>
      <c r="AG60" s="14">
        <v>135835</v>
      </c>
    </row>
    <row r="61" spans="1:33" ht="12.75" customHeight="1">
      <c r="A61" s="36">
        <v>57</v>
      </c>
      <c r="B61" s="37"/>
      <c r="C61" s="75" t="s">
        <v>239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9" t="s">
        <v>240</v>
      </c>
      <c r="AD61" s="43"/>
      <c r="AE61" s="43"/>
      <c r="AF61" s="43"/>
      <c r="AG61" s="14"/>
    </row>
    <row r="62" spans="1:33" ht="12.75" customHeight="1">
      <c r="A62" s="36">
        <v>58</v>
      </c>
      <c r="B62" s="37"/>
      <c r="C62" s="75" t="s">
        <v>241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9" t="s">
        <v>242</v>
      </c>
      <c r="AD62" s="43"/>
      <c r="AE62" s="43"/>
      <c r="AF62" s="43"/>
      <c r="AG62" s="14"/>
    </row>
    <row r="63" spans="1:33" ht="12.75" customHeight="1">
      <c r="A63" s="51">
        <v>59</v>
      </c>
      <c r="B63" s="52"/>
      <c r="C63" s="77" t="s">
        <v>238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55" t="s">
        <v>133</v>
      </c>
      <c r="AD63" s="55"/>
      <c r="AE63" s="55"/>
      <c r="AF63" s="55"/>
      <c r="AG63" s="14">
        <f>SUM(AG59:AG62)</f>
        <v>135835</v>
      </c>
    </row>
    <row r="64" spans="1:33" ht="25.5" customHeight="1">
      <c r="A64" s="36">
        <v>60</v>
      </c>
      <c r="B64" s="37"/>
      <c r="C64" s="75" t="s">
        <v>145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43" t="s">
        <v>134</v>
      </c>
      <c r="AD64" s="43"/>
      <c r="AE64" s="43"/>
      <c r="AF64" s="43"/>
      <c r="AG64" s="14"/>
    </row>
    <row r="65" spans="1:33" ht="25.5" customHeight="1">
      <c r="A65" s="36">
        <v>61</v>
      </c>
      <c r="B65" s="37"/>
      <c r="C65" s="75" t="s">
        <v>146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43" t="s">
        <v>135</v>
      </c>
      <c r="AD65" s="43"/>
      <c r="AE65" s="43"/>
      <c r="AF65" s="43"/>
      <c r="AG65" s="14"/>
    </row>
    <row r="66" spans="1:33" ht="25.5" customHeight="1">
      <c r="A66" s="36">
        <v>62</v>
      </c>
      <c r="B66" s="37"/>
      <c r="C66" s="75" t="s">
        <v>147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43" t="s">
        <v>136</v>
      </c>
      <c r="AD66" s="43"/>
      <c r="AE66" s="43"/>
      <c r="AF66" s="43"/>
      <c r="AG66" s="14"/>
    </row>
    <row r="67" spans="1:33" ht="12.75" customHeight="1">
      <c r="A67" s="36">
        <v>63</v>
      </c>
      <c r="B67" s="37"/>
      <c r="C67" s="75" t="s">
        <v>148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43" t="s">
        <v>137</v>
      </c>
      <c r="AD67" s="43"/>
      <c r="AE67" s="43"/>
      <c r="AF67" s="43"/>
      <c r="AG67" s="14">
        <v>4709000</v>
      </c>
    </row>
    <row r="68" spans="1:33" ht="25.5" customHeight="1">
      <c r="A68" s="36">
        <v>64</v>
      </c>
      <c r="B68" s="37"/>
      <c r="C68" s="75" t="s">
        <v>149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43" t="s">
        <v>138</v>
      </c>
      <c r="AD68" s="43"/>
      <c r="AE68" s="43"/>
      <c r="AF68" s="43"/>
      <c r="AG68" s="14"/>
    </row>
    <row r="69" spans="1:33" ht="25.5" customHeight="1">
      <c r="A69" s="36">
        <v>65</v>
      </c>
      <c r="B69" s="37"/>
      <c r="C69" s="75" t="s">
        <v>150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43" t="s">
        <v>139</v>
      </c>
      <c r="AD69" s="43"/>
      <c r="AE69" s="43"/>
      <c r="AF69" s="43"/>
      <c r="AG69" s="14"/>
    </row>
    <row r="70" spans="1:33" ht="12.75" customHeight="1">
      <c r="A70" s="36">
        <v>66</v>
      </c>
      <c r="B70" s="37"/>
      <c r="C70" s="75" t="s">
        <v>151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43" t="s">
        <v>140</v>
      </c>
      <c r="AD70" s="43"/>
      <c r="AE70" s="43"/>
      <c r="AF70" s="43"/>
      <c r="AG70" s="14"/>
    </row>
    <row r="71" spans="1:33" ht="12.75" customHeight="1">
      <c r="A71" s="36">
        <v>67</v>
      </c>
      <c r="B71" s="37"/>
      <c r="C71" s="80" t="s">
        <v>152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43" t="s">
        <v>141</v>
      </c>
      <c r="AD71" s="43"/>
      <c r="AE71" s="43"/>
      <c r="AF71" s="43"/>
      <c r="AG71" s="14"/>
    </row>
    <row r="72" spans="1:33" ht="12.75" customHeight="1">
      <c r="A72" s="36">
        <v>68</v>
      </c>
      <c r="B72" s="37"/>
      <c r="C72" s="75" t="s">
        <v>243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9" t="s">
        <v>142</v>
      </c>
      <c r="AD72" s="43"/>
      <c r="AE72" s="43"/>
      <c r="AF72" s="43"/>
      <c r="AG72" s="14"/>
    </row>
    <row r="73" spans="1:33" ht="12.75" customHeight="1">
      <c r="A73" s="36">
        <v>69</v>
      </c>
      <c r="B73" s="37"/>
      <c r="C73" s="75" t="s">
        <v>153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9" t="s">
        <v>143</v>
      </c>
      <c r="AD73" s="43"/>
      <c r="AE73" s="43"/>
      <c r="AF73" s="43"/>
      <c r="AG73" s="14">
        <v>1038000</v>
      </c>
    </row>
    <row r="74" spans="1:33" ht="12.75" customHeight="1">
      <c r="A74" s="36">
        <v>70</v>
      </c>
      <c r="B74" s="37"/>
      <c r="C74" s="80" t="s">
        <v>154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79" t="s">
        <v>244</v>
      </c>
      <c r="AD74" s="43"/>
      <c r="AE74" s="43"/>
      <c r="AF74" s="43"/>
      <c r="AG74" s="14">
        <v>12430089</v>
      </c>
    </row>
    <row r="75" spans="1:33" s="9" customFormat="1" ht="12.75" customHeight="1">
      <c r="A75" s="60">
        <v>71</v>
      </c>
      <c r="B75" s="61"/>
      <c r="C75" s="73" t="s">
        <v>247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4" t="s">
        <v>60</v>
      </c>
      <c r="AD75" s="64"/>
      <c r="AE75" s="64"/>
      <c r="AF75" s="64"/>
      <c r="AG75" s="15">
        <f>SUM(AG63,AG64,AG65,AG66,AG67,AG68,AG69,AG70,AG71,AG72,AG73,AG74)</f>
        <v>18312924</v>
      </c>
    </row>
    <row r="76" spans="1:33" ht="12.75" customHeight="1">
      <c r="A76" s="36">
        <v>72</v>
      </c>
      <c r="B76" s="37"/>
      <c r="C76" s="82" t="s">
        <v>155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43" t="s">
        <v>125</v>
      </c>
      <c r="AD76" s="43"/>
      <c r="AE76" s="43"/>
      <c r="AF76" s="43"/>
      <c r="AG76" s="14"/>
    </row>
    <row r="77" spans="1:33" ht="12.75" customHeight="1">
      <c r="A77" s="36">
        <v>73</v>
      </c>
      <c r="B77" s="37"/>
      <c r="C77" s="82" t="s">
        <v>156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43" t="s">
        <v>126</v>
      </c>
      <c r="AD77" s="43"/>
      <c r="AE77" s="43"/>
      <c r="AF77" s="43"/>
      <c r="AG77" s="14"/>
    </row>
    <row r="78" spans="1:33" ht="12.75" customHeight="1">
      <c r="A78" s="36">
        <v>74</v>
      </c>
      <c r="B78" s="37"/>
      <c r="C78" s="82" t="s">
        <v>157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43" t="s">
        <v>127</v>
      </c>
      <c r="AD78" s="43"/>
      <c r="AE78" s="43"/>
      <c r="AF78" s="43"/>
      <c r="AG78" s="14"/>
    </row>
    <row r="79" spans="1:33" ht="12.75" customHeight="1">
      <c r="A79" s="36">
        <v>75</v>
      </c>
      <c r="B79" s="37"/>
      <c r="C79" s="82" t="s">
        <v>158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43" t="s">
        <v>128</v>
      </c>
      <c r="AD79" s="43"/>
      <c r="AE79" s="43"/>
      <c r="AF79" s="43"/>
      <c r="AG79" s="14"/>
    </row>
    <row r="80" spans="1:33" ht="12.75" customHeight="1">
      <c r="A80" s="36">
        <v>76</v>
      </c>
      <c r="B80" s="37"/>
      <c r="C80" s="56" t="s">
        <v>159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43" t="s">
        <v>129</v>
      </c>
      <c r="AD80" s="43"/>
      <c r="AE80" s="43"/>
      <c r="AF80" s="43"/>
      <c r="AG80" s="14"/>
    </row>
    <row r="81" spans="1:33" ht="12.75" customHeight="1">
      <c r="A81" s="36">
        <v>77</v>
      </c>
      <c r="B81" s="37"/>
      <c r="C81" s="56" t="s">
        <v>160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43" t="s">
        <v>130</v>
      </c>
      <c r="AD81" s="43"/>
      <c r="AE81" s="43"/>
      <c r="AF81" s="43"/>
      <c r="AG81" s="14"/>
    </row>
    <row r="82" spans="1:33" ht="12.75" customHeight="1">
      <c r="A82" s="36">
        <v>78</v>
      </c>
      <c r="B82" s="37"/>
      <c r="C82" s="56" t="s">
        <v>161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43" t="s">
        <v>131</v>
      </c>
      <c r="AD82" s="43"/>
      <c r="AE82" s="43"/>
      <c r="AF82" s="43"/>
      <c r="AG82" s="14"/>
    </row>
    <row r="83" spans="1:33" s="10" customFormat="1" ht="12.75" customHeight="1">
      <c r="A83" s="60">
        <v>79</v>
      </c>
      <c r="B83" s="61"/>
      <c r="C83" s="84" t="s">
        <v>248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64" t="s">
        <v>61</v>
      </c>
      <c r="AD83" s="64"/>
      <c r="AE83" s="64"/>
      <c r="AF83" s="64"/>
      <c r="AG83" s="16">
        <f>SUM(AG76:AG82)</f>
        <v>0</v>
      </c>
    </row>
    <row r="84" spans="1:33" ht="12.75" customHeight="1">
      <c r="A84" s="36">
        <v>80</v>
      </c>
      <c r="B84" s="37"/>
      <c r="C84" s="69" t="s">
        <v>174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43" t="s">
        <v>162</v>
      </c>
      <c r="AD84" s="43"/>
      <c r="AE84" s="43"/>
      <c r="AF84" s="43"/>
      <c r="AG84" s="14">
        <v>2362205</v>
      </c>
    </row>
    <row r="85" spans="1:33" ht="12.75" customHeight="1">
      <c r="A85" s="36">
        <v>81</v>
      </c>
      <c r="B85" s="37"/>
      <c r="C85" s="69" t="s">
        <v>175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43" t="s">
        <v>163</v>
      </c>
      <c r="AD85" s="43"/>
      <c r="AE85" s="43"/>
      <c r="AF85" s="43"/>
      <c r="AG85" s="14"/>
    </row>
    <row r="86" spans="1:33" ht="12.75" customHeight="1">
      <c r="A86" s="36">
        <v>82</v>
      </c>
      <c r="B86" s="37"/>
      <c r="C86" s="69" t="s">
        <v>176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43" t="s">
        <v>164</v>
      </c>
      <c r="AD86" s="43"/>
      <c r="AE86" s="43"/>
      <c r="AF86" s="43"/>
      <c r="AG86" s="14"/>
    </row>
    <row r="87" spans="1:33" ht="12.75" customHeight="1">
      <c r="A87" s="36">
        <v>83</v>
      </c>
      <c r="B87" s="37"/>
      <c r="C87" s="69" t="s">
        <v>177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43" t="s">
        <v>165</v>
      </c>
      <c r="AD87" s="43"/>
      <c r="AE87" s="43"/>
      <c r="AF87" s="43"/>
      <c r="AG87" s="14">
        <v>637795</v>
      </c>
    </row>
    <row r="88" spans="1:33" s="10" customFormat="1" ht="12.75" customHeight="1">
      <c r="A88" s="60">
        <v>84</v>
      </c>
      <c r="B88" s="61"/>
      <c r="C88" s="73" t="s">
        <v>249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64" t="s">
        <v>62</v>
      </c>
      <c r="AD88" s="64"/>
      <c r="AE88" s="64"/>
      <c r="AF88" s="64"/>
      <c r="AG88" s="16">
        <f>SUM(AG84:AG87)</f>
        <v>3000000</v>
      </c>
    </row>
    <row r="89" spans="1:33" ht="25.5" customHeight="1">
      <c r="A89" s="36">
        <v>85</v>
      </c>
      <c r="B89" s="37"/>
      <c r="C89" s="69" t="s">
        <v>178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43" t="s">
        <v>166</v>
      </c>
      <c r="AD89" s="43"/>
      <c r="AE89" s="43"/>
      <c r="AF89" s="43"/>
      <c r="AG89" s="14"/>
    </row>
    <row r="90" spans="1:33" ht="25.5" customHeight="1">
      <c r="A90" s="36">
        <v>86</v>
      </c>
      <c r="B90" s="37"/>
      <c r="C90" s="69" t="s">
        <v>179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43" t="s">
        <v>167</v>
      </c>
      <c r="AD90" s="43"/>
      <c r="AE90" s="43"/>
      <c r="AF90" s="43"/>
      <c r="AG90" s="14"/>
    </row>
    <row r="91" spans="1:33" ht="25.5" customHeight="1">
      <c r="A91" s="36">
        <v>87</v>
      </c>
      <c r="B91" s="37"/>
      <c r="C91" s="69" t="s">
        <v>180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43" t="s">
        <v>168</v>
      </c>
      <c r="AD91" s="43"/>
      <c r="AE91" s="43"/>
      <c r="AF91" s="43"/>
      <c r="AG91" s="14"/>
    </row>
    <row r="92" spans="1:33" ht="12.75" customHeight="1">
      <c r="A92" s="36">
        <v>88</v>
      </c>
      <c r="B92" s="37"/>
      <c r="C92" s="69" t="s">
        <v>181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43" t="s">
        <v>169</v>
      </c>
      <c r="AD92" s="43"/>
      <c r="AE92" s="43"/>
      <c r="AF92" s="43"/>
      <c r="AG92" s="14"/>
    </row>
    <row r="93" spans="1:33" ht="25.5" customHeight="1">
      <c r="A93" s="36">
        <v>89</v>
      </c>
      <c r="B93" s="37"/>
      <c r="C93" s="69" t="s">
        <v>182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43" t="s">
        <v>170</v>
      </c>
      <c r="AD93" s="43"/>
      <c r="AE93" s="43"/>
      <c r="AF93" s="43"/>
      <c r="AG93" s="14"/>
    </row>
    <row r="94" spans="1:33" ht="25.5" customHeight="1">
      <c r="A94" s="36">
        <v>90</v>
      </c>
      <c r="B94" s="37"/>
      <c r="C94" s="69" t="s">
        <v>183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43" t="s">
        <v>171</v>
      </c>
      <c r="AD94" s="43"/>
      <c r="AE94" s="43"/>
      <c r="AF94" s="43"/>
      <c r="AG94" s="14"/>
    </row>
    <row r="95" spans="1:33" ht="12.75" customHeight="1">
      <c r="A95" s="36">
        <v>91</v>
      </c>
      <c r="B95" s="37"/>
      <c r="C95" s="69" t="s">
        <v>184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43" t="s">
        <v>172</v>
      </c>
      <c r="AD95" s="43"/>
      <c r="AE95" s="43"/>
      <c r="AF95" s="43"/>
      <c r="AG95" s="14">
        <v>800000</v>
      </c>
    </row>
    <row r="96" spans="1:33" ht="12.75" customHeight="1">
      <c r="A96" s="36">
        <v>92</v>
      </c>
      <c r="B96" s="37"/>
      <c r="C96" s="69" t="s">
        <v>245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9" t="s">
        <v>173</v>
      </c>
      <c r="AD96" s="43"/>
      <c r="AE96" s="43"/>
      <c r="AF96" s="43"/>
      <c r="AG96" s="14"/>
    </row>
    <row r="97" spans="1:33" ht="12.75" customHeight="1">
      <c r="A97" s="36">
        <v>93</v>
      </c>
      <c r="B97" s="37"/>
      <c r="C97" s="69" t="s">
        <v>185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9" t="s">
        <v>246</v>
      </c>
      <c r="AD97" s="43"/>
      <c r="AE97" s="43"/>
      <c r="AF97" s="43"/>
      <c r="AG97" s="14">
        <v>1143300</v>
      </c>
    </row>
    <row r="98" spans="1:33" s="9" customFormat="1" ht="12.75" customHeight="1">
      <c r="A98" s="60">
        <v>94</v>
      </c>
      <c r="B98" s="61"/>
      <c r="C98" s="73" t="s">
        <v>250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64" t="s">
        <v>63</v>
      </c>
      <c r="AD98" s="64"/>
      <c r="AE98" s="64"/>
      <c r="AF98" s="64"/>
      <c r="AG98" s="15">
        <f>SUM(AG89:AG97)</f>
        <v>1943300</v>
      </c>
    </row>
    <row r="99" spans="1:33" s="11" customFormat="1" ht="12.75" customHeight="1">
      <c r="A99" s="86">
        <v>95</v>
      </c>
      <c r="B99" s="87"/>
      <c r="C99" s="88" t="s">
        <v>251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90" t="s">
        <v>186</v>
      </c>
      <c r="AD99" s="91"/>
      <c r="AE99" s="91"/>
      <c r="AF99" s="92"/>
      <c r="AG99" s="17">
        <f>SUM(AG23,AG24,AG49,AG58,AG75,AG83,AG88,AG98)</f>
        <v>49535975</v>
      </c>
    </row>
    <row r="100" spans="3:32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3:32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3:32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3:32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3:32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3:32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9:32" ht="12.75">
      <c r="AC106" s="3"/>
      <c r="AD106" s="3"/>
      <c r="AE106" s="3"/>
      <c r="AF106" s="3"/>
    </row>
    <row r="107" spans="29:32" ht="12.75">
      <c r="AC107" s="3"/>
      <c r="AD107" s="3"/>
      <c r="AE107" s="3"/>
      <c r="AF107" s="3"/>
    </row>
  </sheetData>
  <sheetProtection/>
  <mergeCells count="293">
    <mergeCell ref="A60:B60"/>
    <mergeCell ref="C60:AB60"/>
    <mergeCell ref="A96:B96"/>
    <mergeCell ref="C96:AB96"/>
    <mergeCell ref="AC96:AF96"/>
    <mergeCell ref="A62:B62"/>
    <mergeCell ref="C62:AB62"/>
    <mergeCell ref="AC62:AF62"/>
    <mergeCell ref="A71:B71"/>
    <mergeCell ref="C71:AB71"/>
    <mergeCell ref="A99:B99"/>
    <mergeCell ref="C99:AB99"/>
    <mergeCell ref="AC99:AF99"/>
    <mergeCell ref="A97:B97"/>
    <mergeCell ref="C97:AB97"/>
    <mergeCell ref="AC97:AF97"/>
    <mergeCell ref="A98:B98"/>
    <mergeCell ref="C98:AB98"/>
    <mergeCell ref="AC98:AF98"/>
    <mergeCell ref="A94:B94"/>
    <mergeCell ref="C94:AB94"/>
    <mergeCell ref="AC94:AF94"/>
    <mergeCell ref="A95:B95"/>
    <mergeCell ref="C95:AB95"/>
    <mergeCell ref="AC95:AF95"/>
    <mergeCell ref="A92:B92"/>
    <mergeCell ref="C92:AB92"/>
    <mergeCell ref="AC92:AF92"/>
    <mergeCell ref="A93:B93"/>
    <mergeCell ref="C93:AB93"/>
    <mergeCell ref="AC93:AF93"/>
    <mergeCell ref="A90:B90"/>
    <mergeCell ref="C90:AB90"/>
    <mergeCell ref="AC90:AF90"/>
    <mergeCell ref="A91:B91"/>
    <mergeCell ref="C91:AB91"/>
    <mergeCell ref="AC91:AF91"/>
    <mergeCell ref="A88:B88"/>
    <mergeCell ref="C88:AB88"/>
    <mergeCell ref="AC88:AF88"/>
    <mergeCell ref="A89:B89"/>
    <mergeCell ref="C89:AB89"/>
    <mergeCell ref="AC89:AF89"/>
    <mergeCell ref="A86:B86"/>
    <mergeCell ref="C86:AB86"/>
    <mergeCell ref="AC86:AF86"/>
    <mergeCell ref="A87:B87"/>
    <mergeCell ref="C87:AB87"/>
    <mergeCell ref="AC87:AF87"/>
    <mergeCell ref="A84:B84"/>
    <mergeCell ref="C84:AB84"/>
    <mergeCell ref="AC84:AF84"/>
    <mergeCell ref="A85:B85"/>
    <mergeCell ref="C85:AB85"/>
    <mergeCell ref="AC85:AF85"/>
    <mergeCell ref="A82:B82"/>
    <mergeCell ref="C82:AB82"/>
    <mergeCell ref="AC82:AF82"/>
    <mergeCell ref="A83:B83"/>
    <mergeCell ref="C83:AB83"/>
    <mergeCell ref="AC83:AF83"/>
    <mergeCell ref="A80:B80"/>
    <mergeCell ref="C80:AB80"/>
    <mergeCell ref="AC80:AF80"/>
    <mergeCell ref="A81:B81"/>
    <mergeCell ref="C81:AB81"/>
    <mergeCell ref="AC81:AF81"/>
    <mergeCell ref="A78:B78"/>
    <mergeCell ref="C78:AB78"/>
    <mergeCell ref="AC78:AF78"/>
    <mergeCell ref="A79:B79"/>
    <mergeCell ref="C79:AB79"/>
    <mergeCell ref="AC79:AF79"/>
    <mergeCell ref="A76:B76"/>
    <mergeCell ref="C76:AB76"/>
    <mergeCell ref="AC76:AF76"/>
    <mergeCell ref="A77:B77"/>
    <mergeCell ref="C77:AB77"/>
    <mergeCell ref="AC77:AF77"/>
    <mergeCell ref="A74:B74"/>
    <mergeCell ref="C74:AB74"/>
    <mergeCell ref="AC74:AF74"/>
    <mergeCell ref="A75:B75"/>
    <mergeCell ref="C75:AB75"/>
    <mergeCell ref="AC75:AF75"/>
    <mergeCell ref="AC71:AF71"/>
    <mergeCell ref="A73:B73"/>
    <mergeCell ref="C73:AB73"/>
    <mergeCell ref="AC73:AF73"/>
    <mergeCell ref="AC72:AF72"/>
    <mergeCell ref="A72:B72"/>
    <mergeCell ref="C72:AB72"/>
    <mergeCell ref="AC69:AF69"/>
    <mergeCell ref="A70:B70"/>
    <mergeCell ref="C70:AB70"/>
    <mergeCell ref="AC70:AF70"/>
    <mergeCell ref="A69:B69"/>
    <mergeCell ref="C69:AB69"/>
    <mergeCell ref="A66:B66"/>
    <mergeCell ref="C66:AB66"/>
    <mergeCell ref="AC66:AF66"/>
    <mergeCell ref="AC67:AF67"/>
    <mergeCell ref="A68:B68"/>
    <mergeCell ref="C68:AB68"/>
    <mergeCell ref="AC68:AF68"/>
    <mergeCell ref="A67:B67"/>
    <mergeCell ref="C67:AB67"/>
    <mergeCell ref="A64:B64"/>
    <mergeCell ref="C64:AB64"/>
    <mergeCell ref="AC64:AF64"/>
    <mergeCell ref="A65:B65"/>
    <mergeCell ref="C65:AB65"/>
    <mergeCell ref="AC65:AF65"/>
    <mergeCell ref="A59:B59"/>
    <mergeCell ref="C59:AB59"/>
    <mergeCell ref="AC59:AF59"/>
    <mergeCell ref="A63:B63"/>
    <mergeCell ref="C63:AB63"/>
    <mergeCell ref="AC63:AF63"/>
    <mergeCell ref="AC60:AF60"/>
    <mergeCell ref="A61:B61"/>
    <mergeCell ref="C61:AB61"/>
    <mergeCell ref="AC61:AF61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5:B5"/>
    <mergeCell ref="C5:AB5"/>
    <mergeCell ref="AC5:AF5"/>
    <mergeCell ref="A6:B6"/>
    <mergeCell ref="C6:AB6"/>
    <mergeCell ref="AC6:AF6"/>
    <mergeCell ref="A1:AF1"/>
    <mergeCell ref="A3:B3"/>
    <mergeCell ref="C3:AB3"/>
    <mergeCell ref="AC3:AF3"/>
    <mergeCell ref="B2:AG2"/>
    <mergeCell ref="A4:B4"/>
    <mergeCell ref="C4:AB4"/>
    <mergeCell ref="AC4:AF4"/>
  </mergeCells>
  <printOptions gridLines="1" horizontalCentered="1"/>
  <pageMargins left="0.1968503937007874" right="0.1968503937007874" top="0.5905511811023623" bottom="0.5905511811023623" header="0.5118110236220472" footer="0.5118110236220472"/>
  <pageSetup fitToWidth="0" fitToHeight="1" horizontalDpi="360" verticalDpi="360" orientation="portrait" paperSize="9" scale="49" r:id="rId1"/>
  <ignoredErrors>
    <ignoredError sqref="B63 A5:B59 B64 B65 B66 B67 B68 B69 B70 B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A2" sqref="A2:AF2"/>
    </sheetView>
  </sheetViews>
  <sheetFormatPr defaultColWidth="9.00390625" defaultRowHeight="12.75"/>
  <cols>
    <col min="1" max="32" width="2.75390625" style="0" customWidth="1"/>
    <col min="33" max="33" width="21.625" style="0" bestFit="1" customWidth="1"/>
  </cols>
  <sheetData>
    <row r="1" spans="1:33" ht="12.75">
      <c r="A1" s="21" t="s">
        <v>313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</row>
    <row r="2" spans="1:33" ht="12.75">
      <c r="A2" s="93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8"/>
    </row>
    <row r="3" spans="1:33" ht="12.75" customHeight="1">
      <c r="A3" s="23" t="s">
        <v>224</v>
      </c>
      <c r="B3" s="95"/>
      <c r="C3" s="96" t="s">
        <v>27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 t="s">
        <v>223</v>
      </c>
      <c r="AD3" s="97"/>
      <c r="AE3" s="97"/>
      <c r="AF3" s="97"/>
      <c r="AG3" s="7" t="s">
        <v>314</v>
      </c>
    </row>
    <row r="4" spans="1:33" ht="12.75">
      <c r="A4" s="99" t="s">
        <v>187</v>
      </c>
      <c r="B4" s="100"/>
      <c r="C4" s="101" t="s">
        <v>188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1" t="s">
        <v>189</v>
      </c>
      <c r="AD4" s="102"/>
      <c r="AE4" s="102"/>
      <c r="AF4" s="103"/>
      <c r="AG4" s="6"/>
    </row>
    <row r="5" spans="1:33" ht="12.75">
      <c r="A5" s="104" t="s">
        <v>1</v>
      </c>
      <c r="B5" s="105"/>
      <c r="C5" s="69" t="s">
        <v>253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106"/>
      <c r="AC5" s="107" t="s">
        <v>254</v>
      </c>
      <c r="AD5" s="108"/>
      <c r="AE5" s="108"/>
      <c r="AF5" s="108"/>
      <c r="AG5" s="6"/>
    </row>
    <row r="6" spans="1:33" ht="12.75">
      <c r="A6" s="104" t="s">
        <v>2</v>
      </c>
      <c r="B6" s="105"/>
      <c r="C6" s="69" t="s">
        <v>255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106"/>
      <c r="AC6" s="107" t="s">
        <v>256</v>
      </c>
      <c r="AD6" s="108"/>
      <c r="AE6" s="108"/>
      <c r="AF6" s="108"/>
      <c r="AG6" s="6"/>
    </row>
    <row r="7" spans="1:33" ht="12.75">
      <c r="A7" s="104" t="s">
        <v>3</v>
      </c>
      <c r="B7" s="105"/>
      <c r="C7" s="69" t="s">
        <v>257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106"/>
      <c r="AC7" s="107" t="s">
        <v>258</v>
      </c>
      <c r="AD7" s="108"/>
      <c r="AE7" s="108"/>
      <c r="AF7" s="108"/>
      <c r="AG7" s="6"/>
    </row>
    <row r="8" spans="1:33" ht="12.75">
      <c r="A8" s="109" t="s">
        <v>4</v>
      </c>
      <c r="B8" s="110"/>
      <c r="C8" s="111" t="s">
        <v>259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4" t="s">
        <v>260</v>
      </c>
      <c r="AD8" s="115"/>
      <c r="AE8" s="115"/>
      <c r="AF8" s="115"/>
      <c r="AG8" s="12"/>
    </row>
    <row r="9" spans="1:33" ht="12.75">
      <c r="A9" s="104" t="s">
        <v>5</v>
      </c>
      <c r="B9" s="105"/>
      <c r="C9" s="116" t="s">
        <v>261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  <c r="AC9" s="107" t="s">
        <v>262</v>
      </c>
      <c r="AD9" s="108"/>
      <c r="AE9" s="108"/>
      <c r="AF9" s="108"/>
      <c r="AG9" s="13"/>
    </row>
    <row r="10" spans="1:33" ht="12.75">
      <c r="A10" s="104" t="s">
        <v>6</v>
      </c>
      <c r="B10" s="105"/>
      <c r="C10" s="69" t="s">
        <v>263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106"/>
      <c r="AC10" s="107" t="s">
        <v>264</v>
      </c>
      <c r="AD10" s="108"/>
      <c r="AE10" s="108"/>
      <c r="AF10" s="108"/>
      <c r="AG10" s="6"/>
    </row>
    <row r="11" spans="1:33" ht="12.75">
      <c r="A11" s="104" t="s">
        <v>7</v>
      </c>
      <c r="B11" s="105"/>
      <c r="C11" s="69" t="s">
        <v>265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106"/>
      <c r="AC11" s="107" t="s">
        <v>266</v>
      </c>
      <c r="AD11" s="108"/>
      <c r="AE11" s="108"/>
      <c r="AF11" s="108"/>
      <c r="AG11" s="6"/>
    </row>
    <row r="12" spans="1:33" ht="12.75">
      <c r="A12" s="104" t="s">
        <v>8</v>
      </c>
      <c r="B12" s="105"/>
      <c r="C12" s="69" t="s">
        <v>267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106"/>
      <c r="AC12" s="107" t="s">
        <v>268</v>
      </c>
      <c r="AD12" s="108"/>
      <c r="AE12" s="108"/>
      <c r="AF12" s="108"/>
      <c r="AG12" s="6"/>
    </row>
    <row r="13" spans="1:33" ht="12.75">
      <c r="A13" s="104" t="s">
        <v>9</v>
      </c>
      <c r="B13" s="105"/>
      <c r="C13" s="69" t="s">
        <v>269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106"/>
      <c r="AC13" s="107" t="s">
        <v>270</v>
      </c>
      <c r="AD13" s="108"/>
      <c r="AE13" s="108"/>
      <c r="AF13" s="108"/>
      <c r="AG13" s="6"/>
    </row>
    <row r="14" spans="1:33" ht="12.75">
      <c r="A14" s="104">
        <v>10</v>
      </c>
      <c r="B14" s="105"/>
      <c r="C14" s="69" t="s">
        <v>271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106"/>
      <c r="AC14" s="107" t="s">
        <v>272</v>
      </c>
      <c r="AD14" s="108"/>
      <c r="AE14" s="108"/>
      <c r="AF14" s="108"/>
      <c r="AG14" s="6"/>
    </row>
    <row r="15" spans="1:33" ht="12.75">
      <c r="A15" s="109">
        <v>11</v>
      </c>
      <c r="B15" s="110"/>
      <c r="C15" s="119" t="s">
        <v>273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14" t="s">
        <v>274</v>
      </c>
      <c r="AD15" s="115"/>
      <c r="AE15" s="115"/>
      <c r="AF15" s="115"/>
      <c r="AG15" s="12"/>
    </row>
    <row r="16" spans="1:33" ht="12.75">
      <c r="A16" s="104">
        <v>12</v>
      </c>
      <c r="B16" s="105"/>
      <c r="C16" s="116" t="s">
        <v>275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07" t="s">
        <v>276</v>
      </c>
      <c r="AD16" s="108"/>
      <c r="AE16" s="108"/>
      <c r="AF16" s="108"/>
      <c r="AG16" s="6"/>
    </row>
    <row r="17" spans="1:33" ht="12.75">
      <c r="A17" s="104">
        <v>13</v>
      </c>
      <c r="B17" s="105"/>
      <c r="C17" s="116" t="s">
        <v>277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107" t="s">
        <v>278</v>
      </c>
      <c r="AD17" s="108"/>
      <c r="AE17" s="108"/>
      <c r="AF17" s="108"/>
      <c r="AG17" s="14">
        <v>403524</v>
      </c>
    </row>
    <row r="18" spans="1:33" ht="12.75">
      <c r="A18" s="104">
        <v>14</v>
      </c>
      <c r="B18" s="105"/>
      <c r="C18" s="116" t="s">
        <v>279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107" t="s">
        <v>280</v>
      </c>
      <c r="AD18" s="108"/>
      <c r="AE18" s="108"/>
      <c r="AF18" s="108"/>
      <c r="AG18" s="14"/>
    </row>
    <row r="19" spans="1:33" ht="12.75">
      <c r="A19" s="104">
        <v>15</v>
      </c>
      <c r="B19" s="105"/>
      <c r="C19" s="116" t="s">
        <v>281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  <c r="AC19" s="107" t="s">
        <v>282</v>
      </c>
      <c r="AD19" s="108"/>
      <c r="AE19" s="108"/>
      <c r="AF19" s="108"/>
      <c r="AG19" s="14"/>
    </row>
    <row r="20" spans="1:33" ht="12.75">
      <c r="A20" s="104">
        <v>16</v>
      </c>
      <c r="B20" s="105"/>
      <c r="C20" s="116" t="s">
        <v>283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107" t="s">
        <v>284</v>
      </c>
      <c r="AD20" s="108"/>
      <c r="AE20" s="108"/>
      <c r="AF20" s="108"/>
      <c r="AG20" s="14"/>
    </row>
    <row r="21" spans="1:33" ht="12.75">
      <c r="A21" s="104">
        <v>17</v>
      </c>
      <c r="B21" s="105"/>
      <c r="C21" s="116" t="s">
        <v>285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07" t="s">
        <v>286</v>
      </c>
      <c r="AD21" s="108"/>
      <c r="AE21" s="108"/>
      <c r="AF21" s="108"/>
      <c r="AG21" s="14"/>
    </row>
    <row r="22" spans="1:33" ht="12.75">
      <c r="A22" s="104">
        <v>18</v>
      </c>
      <c r="B22" s="105"/>
      <c r="C22" s="116" t="s">
        <v>287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107" t="s">
        <v>288</v>
      </c>
      <c r="AD22" s="108"/>
      <c r="AE22" s="108"/>
      <c r="AF22" s="108"/>
      <c r="AG22" s="14"/>
    </row>
    <row r="23" spans="1:33" ht="12.75">
      <c r="A23" s="104">
        <v>19</v>
      </c>
      <c r="B23" s="105"/>
      <c r="C23" s="116" t="s">
        <v>289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107" t="s">
        <v>290</v>
      </c>
      <c r="AD23" s="108"/>
      <c r="AE23" s="108"/>
      <c r="AF23" s="108"/>
      <c r="AG23" s="14"/>
    </row>
    <row r="24" spans="1:33" ht="12.75">
      <c r="A24" s="109">
        <v>20</v>
      </c>
      <c r="B24" s="110"/>
      <c r="C24" s="122" t="s">
        <v>291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58" t="s">
        <v>292</v>
      </c>
      <c r="AD24" s="59"/>
      <c r="AE24" s="59"/>
      <c r="AF24" s="59"/>
      <c r="AG24" s="14"/>
    </row>
    <row r="25" spans="1:33" ht="12.75">
      <c r="A25" s="109">
        <v>21</v>
      </c>
      <c r="B25" s="110"/>
      <c r="C25" s="119" t="s">
        <v>293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  <c r="AC25" s="114" t="s">
        <v>294</v>
      </c>
      <c r="AD25" s="115"/>
      <c r="AE25" s="115"/>
      <c r="AF25" s="115"/>
      <c r="AG25" s="18">
        <f>SUM(AG16:AG24)</f>
        <v>403524</v>
      </c>
    </row>
    <row r="26" spans="1:33" ht="12.75">
      <c r="A26" s="104">
        <v>22</v>
      </c>
      <c r="B26" s="105"/>
      <c r="C26" s="116" t="s">
        <v>295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8"/>
      <c r="AC26" s="107" t="s">
        <v>296</v>
      </c>
      <c r="AD26" s="108"/>
      <c r="AE26" s="108"/>
      <c r="AF26" s="108"/>
      <c r="AG26" s="14"/>
    </row>
    <row r="27" spans="1:33" ht="12.75">
      <c r="A27" s="104">
        <v>23</v>
      </c>
      <c r="B27" s="105"/>
      <c r="C27" s="69" t="s">
        <v>297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106"/>
      <c r="AC27" s="107" t="s">
        <v>298</v>
      </c>
      <c r="AD27" s="108"/>
      <c r="AE27" s="108"/>
      <c r="AF27" s="108"/>
      <c r="AG27" s="14"/>
    </row>
    <row r="28" spans="1:33" ht="12.75">
      <c r="A28" s="104">
        <v>24</v>
      </c>
      <c r="B28" s="105"/>
      <c r="C28" s="116" t="s">
        <v>299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8"/>
      <c r="AC28" s="107" t="s">
        <v>300</v>
      </c>
      <c r="AD28" s="108"/>
      <c r="AE28" s="108"/>
      <c r="AF28" s="108"/>
      <c r="AG28" s="14"/>
    </row>
    <row r="29" spans="1:33" ht="12.75">
      <c r="A29" s="104">
        <v>25</v>
      </c>
      <c r="B29" s="105"/>
      <c r="C29" s="116" t="s">
        <v>301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8"/>
      <c r="AC29" s="107" t="s">
        <v>302</v>
      </c>
      <c r="AD29" s="108"/>
      <c r="AE29" s="108"/>
      <c r="AF29" s="108"/>
      <c r="AG29" s="14"/>
    </row>
    <row r="30" spans="1:33" ht="12.75">
      <c r="A30" s="104">
        <v>26</v>
      </c>
      <c r="B30" s="105"/>
      <c r="C30" s="116" t="s">
        <v>303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07" t="s">
        <v>304</v>
      </c>
      <c r="AD30" s="108"/>
      <c r="AE30" s="108"/>
      <c r="AF30" s="108"/>
      <c r="AG30" s="14"/>
    </row>
    <row r="31" spans="1:33" ht="12.75">
      <c r="A31" s="109">
        <v>27</v>
      </c>
      <c r="B31" s="110"/>
      <c r="C31" s="122" t="s">
        <v>305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58" t="s">
        <v>306</v>
      </c>
      <c r="AD31" s="59"/>
      <c r="AE31" s="59"/>
      <c r="AF31" s="59"/>
      <c r="AG31" s="14"/>
    </row>
    <row r="32" spans="1:33" ht="12.75">
      <c r="A32" s="104">
        <v>28</v>
      </c>
      <c r="B32" s="105"/>
      <c r="C32" s="69" t="s">
        <v>307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106"/>
      <c r="AC32" s="107" t="s">
        <v>308</v>
      </c>
      <c r="AD32" s="108"/>
      <c r="AE32" s="108"/>
      <c r="AF32" s="108"/>
      <c r="AG32" s="14"/>
    </row>
    <row r="33" spans="1:33" ht="12.75">
      <c r="A33" s="104">
        <v>29</v>
      </c>
      <c r="B33" s="105"/>
      <c r="C33" s="69" t="s">
        <v>309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106"/>
      <c r="AC33" s="107" t="s">
        <v>310</v>
      </c>
      <c r="AD33" s="108"/>
      <c r="AE33" s="108"/>
      <c r="AF33" s="108"/>
      <c r="AG33" s="14"/>
    </row>
    <row r="34" spans="1:33" ht="12.75">
      <c r="A34" s="109">
        <v>30</v>
      </c>
      <c r="B34" s="110"/>
      <c r="C34" s="119" t="s">
        <v>311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114" t="s">
        <v>312</v>
      </c>
      <c r="AD34" s="115"/>
      <c r="AE34" s="115"/>
      <c r="AF34" s="115"/>
      <c r="AG34" s="18">
        <v>403524</v>
      </c>
    </row>
  </sheetData>
  <sheetProtection/>
  <mergeCells count="98">
    <mergeCell ref="C33:AB33"/>
    <mergeCell ref="AC33:AF33"/>
    <mergeCell ref="A31:B31"/>
    <mergeCell ref="C31:AB31"/>
    <mergeCell ref="AC31:AF31"/>
    <mergeCell ref="A34:B34"/>
    <mergeCell ref="C34:AB34"/>
    <mergeCell ref="AC34:AF34"/>
    <mergeCell ref="A32:B32"/>
    <mergeCell ref="C32:AB32"/>
    <mergeCell ref="AC32:AF32"/>
    <mergeCell ref="A33:B33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5:B5"/>
    <mergeCell ref="C5:AB5"/>
    <mergeCell ref="AC5:AF5"/>
    <mergeCell ref="A6:B6"/>
    <mergeCell ref="C6:AB6"/>
    <mergeCell ref="AC6:AF6"/>
    <mergeCell ref="A1:AF1"/>
    <mergeCell ref="A2:AF2"/>
    <mergeCell ref="A3:B3"/>
    <mergeCell ref="C3:AB3"/>
    <mergeCell ref="AC3:AF3"/>
    <mergeCell ref="A4:B4"/>
    <mergeCell ref="C4:AB4"/>
    <mergeCell ref="AC4:AF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Magos Hajnalka</dc:creator>
  <cp:keywords/>
  <dc:description/>
  <cp:lastModifiedBy>User</cp:lastModifiedBy>
  <cp:lastPrinted>2017-02-23T11:55:15Z</cp:lastPrinted>
  <dcterms:created xsi:type="dcterms:W3CDTF">1998-12-06T10:54:59Z</dcterms:created>
  <dcterms:modified xsi:type="dcterms:W3CDTF">2017-04-12T07:39:12Z</dcterms:modified>
  <cp:category/>
  <cp:version/>
  <cp:contentType/>
  <cp:contentStatus/>
</cp:coreProperties>
</file>