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tabRatio="745" firstSheet="3" activeTab="9"/>
  </bookViews>
  <sheets>
    <sheet name="rovatkódok" sheetId="1" r:id="rId1"/>
    <sheet name="1 számú melléklet" sheetId="2" r:id="rId2"/>
    <sheet name="2 számú melléklet" sheetId="3" r:id="rId3"/>
    <sheet name="3 számú melléklet" sheetId="4" r:id="rId4"/>
    <sheet name="4 számú melléklet" sheetId="5" r:id="rId5"/>
    <sheet name="5 számú melléklet" sheetId="6" r:id="rId6"/>
    <sheet name="6 számú melléklet" sheetId="7" r:id="rId7"/>
    <sheet name="7 számú melléklet" sheetId="8" r:id="rId8"/>
    <sheet name="8 számú melléklet" sheetId="9" r:id="rId9"/>
    <sheet name="9 számú melléklet" sheetId="10" r:id="rId10"/>
    <sheet name="10 számú melléklet" sheetId="11" r:id="rId11"/>
    <sheet name="11 számú melléklet" sheetId="12" r:id="rId12"/>
    <sheet name="12 számú melléklet" sheetId="13" r:id="rId13"/>
    <sheet name="13 számú melléklet" sheetId="14" r:id="rId14"/>
    <sheet name="14 számú melléklet" sheetId="15" r:id="rId15"/>
    <sheet name="15 számú melléklet" sheetId="16" r:id="rId16"/>
    <sheet name="16 számú melléklet" sheetId="17" r:id="rId17"/>
  </sheets>
  <definedNames/>
  <calcPr fullCalcOnLoad="1"/>
</workbook>
</file>

<file path=xl/sharedStrings.xml><?xml version="1.0" encoding="utf-8"?>
<sst xmlns="http://schemas.openxmlformats.org/spreadsheetml/2006/main" count="1730" uniqueCount="1305">
  <si>
    <t>ebből: társulások és költségvetési szerveik        (K506)</t>
  </si>
  <si>
    <t>ebből: nemzetiségi önkormányzatok és költségvetési szerveik        (K506)</t>
  </si>
  <si>
    <t>ebből: térségi fejlesztési tanácsok és költségvetési szerveik        (K506)</t>
  </si>
  <si>
    <t>Működési célú garancia- és kezességvállalásból származó kifizetés államháztartáson kívülre (&gt;=166)        (K507)</t>
  </si>
  <si>
    <t>ebből: állami vagy önkormányzati tulajdonban lévő gazdasági társaságok tartozásai miatti kifizetések        (K507)</t>
  </si>
  <si>
    <t>Működési célú visszatérítendő támogatások, kölcsönök nyújtása államháztartáson kívülre (=168+…+178)        (K508)</t>
  </si>
  <si>
    <t>ebből: egyházi jogi személyek        (K508)</t>
  </si>
  <si>
    <t>ebből: nonprofit gazdasági társaságok        (K508)</t>
  </si>
  <si>
    <t>ebből: egyéb civil szervezetek        (K508)</t>
  </si>
  <si>
    <t>ebből: háztartások        (K508)</t>
  </si>
  <si>
    <t>ebből: pénzügyi vállalkozások        (K508)</t>
  </si>
  <si>
    <t>ebből: állami többségi tulajdonú nem pénzügyi vállalkozások        (K508)</t>
  </si>
  <si>
    <t>ebből:önkormányzati többségi tulajdonú nem pénzügyi vállalkozások        (K508)</t>
  </si>
  <si>
    <t>ebből: egyéb vállalkozások        (K508)</t>
  </si>
  <si>
    <t>ebből: Európai Unió         (K508)</t>
  </si>
  <si>
    <t>ebből: kormányok és nemzetközi szervezetek        (K508)</t>
  </si>
  <si>
    <t>ebből: egyéb külföldiek        (K508)</t>
  </si>
  <si>
    <t>Árkiegészítések, ártámogatások        (K509)</t>
  </si>
  <si>
    <t>Kamattámogatások        (K510)</t>
  </si>
  <si>
    <t>Egyéb működési célú támogatások államháztartáson kívülre (=182+…+192)        (K511)</t>
  </si>
  <si>
    <t>ebből: egyházi jogi személyek        (K511)</t>
  </si>
  <si>
    <t>ebből: nonprofit gazdasági társaságok        (K511)</t>
  </si>
  <si>
    <t>ebből: egyéb civil szervezetek        (K511)</t>
  </si>
  <si>
    <t>ebből: háztartások        (K511)</t>
  </si>
  <si>
    <t>ebből: pénzügyi vállalkozások        (K511)</t>
  </si>
  <si>
    <t>ebből: állami többségi tulajdonú nem pénzügyi vállalkozások        (K511)</t>
  </si>
  <si>
    <t>ebből:önkormányzati többségi tulajdonú nem pénzügyi vállalkozások        (K511)</t>
  </si>
  <si>
    <t>ebből: egyéb vállalkozások        (K511)</t>
  </si>
  <si>
    <t>ebből: Európai Unió         (K511)</t>
  </si>
  <si>
    <t>ebből: kormányok és nemzetközi szervezetek        (K511)</t>
  </si>
  <si>
    <t>ebből: egyéb külföldiek        (K511)</t>
  </si>
  <si>
    <t>Tartalékok        (K512)</t>
  </si>
  <si>
    <t>Egyéb működési célú kiadások (=128+130+131+132+143+154+165+167+179+180+181+193)        (K5)</t>
  </si>
  <si>
    <t>Immateriális javak beszerzése, létesítése        (K61)</t>
  </si>
  <si>
    <t>Ingatlanok beszerzése, létesítése (&gt;=197)        (K62)</t>
  </si>
  <si>
    <t>ebből: termőföld-vásárlás kiadásai        (K62)</t>
  </si>
  <si>
    <t>Informatikai eszközök beszerzése, létesítése        (K63)</t>
  </si>
  <si>
    <t>Egyéb tárgyi eszközök beszerzése, létesítése        (K64)</t>
  </si>
  <si>
    <t>Részesedések beszerzése        (K65)</t>
  </si>
  <si>
    <t>Meglévő részesedések növeléséhez kapcsolódó kiadások        (K66)</t>
  </si>
  <si>
    <t>Beruházási célú előzetesen felszámított általános forgalmi adó        (K67)</t>
  </si>
  <si>
    <t>Beruházások (=195+196+198+…+202)        (K6)</t>
  </si>
  <si>
    <t>Ingatlanok felújítása        (K71)</t>
  </si>
  <si>
    <t>Informatikai eszközök felújítása        (K72)</t>
  </si>
  <si>
    <t>Egyéb tárgyi eszközök felújítása         (K73)</t>
  </si>
  <si>
    <t>Felújítási célú előzetesen felszámított általános forgalmi adó        (K74)</t>
  </si>
  <si>
    <t>Felújítások (=204+...+207)        (K7)</t>
  </si>
  <si>
    <t>Felhalmozási célú garancia- és kezességvállalásból származó kifizetés államháztartáson belülre        (K81)</t>
  </si>
  <si>
    <t>Felhalmozási célú visszatérítendő támogatások, kölcsönök nyújtása államháztartáson belülre (=211+…+220)        (K82)</t>
  </si>
  <si>
    <t>ebből: központi költségvetési szervek        (K82)</t>
  </si>
  <si>
    <t>ebből: központi kezelésű előirányzatok        (K82)</t>
  </si>
  <si>
    <t>ebből: fejezeti kezelésű előirányzatok EU-s programokra és azok hazai társfinanszírozása        (K82)</t>
  </si>
  <si>
    <t>ebből: egyéb fejezeti kezelésű előirányzatok        (K82)</t>
  </si>
  <si>
    <t>ebből: társadalombiztosítás pénzügyi alapjai        (K82)</t>
  </si>
  <si>
    <t>ebből: elkülönített állami pénzalapok        (K82)</t>
  </si>
  <si>
    <t>ebből: helyi önkormányzatok és költségvetési szerveik        (K82)</t>
  </si>
  <si>
    <t>ebből: társulások és költségvetési szerveik        (K82)</t>
  </si>
  <si>
    <t>ebből: nemzetiségi önkormányzatok és költségvetési szerveik        (K82)</t>
  </si>
  <si>
    <t>ebből: térségi fejlesztési tanácsok és költségvetési szerveik        (K82)</t>
  </si>
  <si>
    <t>Felhalmozási célú visszatérítendő támogatások, kölcsönök törlesztése államháztartáson belülre (=222+…+231)        (K83)</t>
  </si>
  <si>
    <t>ebből: központi költségvetési szervek        (K83)</t>
  </si>
  <si>
    <t>ebből: központi kezelésű előirányzatok        (K83)</t>
  </si>
  <si>
    <t>ebből: fejezeti kezelésű előirányzatok EU-s programokra és azok hazai társfinanszírozása        (K83)</t>
  </si>
  <si>
    <t>ebből: egyéb fejezeti kezelésű előirányzatok        (K83)</t>
  </si>
  <si>
    <t>ebből: társadalombiztosítás pénzügyi alapjai        (K83)</t>
  </si>
  <si>
    <t>ebből: elkülönített állami pénzalapok        (K83)</t>
  </si>
  <si>
    <t>ebből: helyi önkormányzatok és költségvetési szerveik        (K83)</t>
  </si>
  <si>
    <t>ebből: társulások és költségvetési szerveik        (K83)</t>
  </si>
  <si>
    <t>ebből: nemzetiségi önkormányzatok és költségvetési szerveik        (K83)</t>
  </si>
  <si>
    <t>ebből: térségi fejlesztési tanácsok és költségvetési szerveik        (K83)</t>
  </si>
  <si>
    <t>Egyéb felhalmozási célú támogatások államháztartáson belülre (=233+…+242)        (K84)</t>
  </si>
  <si>
    <t>ebből: központi költségvetési szervek        (K84)</t>
  </si>
  <si>
    <t>ebből: központi kezelésű előirányzatok        (K84)</t>
  </si>
  <si>
    <t>ebből: fejezeti kezelésű előirányzatok EU-s programokra és azok hazai társfinanszírozása        (K84)</t>
  </si>
  <si>
    <t>ebből: egyéb fejezeti kezelésű előirányzatok        (K84)</t>
  </si>
  <si>
    <t>ebből: társadalombiztosítás pénzügyi alapjai        (K84)</t>
  </si>
  <si>
    <t>ebből: elkülönített állami pénzalapok        (K84)</t>
  </si>
  <si>
    <t>ebből: helyi önkormányzatok és költségvetési szerveik        (K84)</t>
  </si>
  <si>
    <t>ebből: társulások és költségvetési szerveik        (K84)</t>
  </si>
  <si>
    <t>ebből: nemzetiségi önkormányzatok és költségvetési szerveik        (K84)</t>
  </si>
  <si>
    <t>ebből: térségi fejlesztési tanácsok és költségvetési szerveik        (K84)</t>
  </si>
  <si>
    <t>Felhalmozási célú garancia- és kezességvállalásból származó kifizetés államháztartáson kívülre (&gt;=244)        (K85)</t>
  </si>
  <si>
    <t>ebből: állami vagy önkormányzati tulajdonban lévő gazdasági társaságok tartozásai miatti kifizetések        (K85)</t>
  </si>
  <si>
    <t>Felhalmozási célú visszatérítendő támogatások, kölcsönök nyújtása államháztartáson kívülre (=246+…+256)        (K86)</t>
  </si>
  <si>
    <t>ebből: egyházi jogi személyek        (K86)</t>
  </si>
  <si>
    <t>ebből: nonprofit gazdasági társaságok        (K86)</t>
  </si>
  <si>
    <t>ebből: egyéb civil szervezetek        (K86)</t>
  </si>
  <si>
    <t>ebből: háztartások        (K86)</t>
  </si>
  <si>
    <t>ebből: pénzügyi vállalkozások        (K86)</t>
  </si>
  <si>
    <t>ebből: állami többségi tulajdonú nem pénzügyi vállalkozások        (K86)</t>
  </si>
  <si>
    <t>ebből:önkormányzati többségi tulajdonú nem pénzügyi vállalkozások        (K86)</t>
  </si>
  <si>
    <t>ebből: egyéb vállalkozások        (K86)</t>
  </si>
  <si>
    <t>ebből: Európai Unió         (K86)</t>
  </si>
  <si>
    <t>ebből: kormányok és nemzetközi szervezetek        (K86)</t>
  </si>
  <si>
    <t>ebből: egyéb külföldiek        (K86)</t>
  </si>
  <si>
    <t>Lakástámogatás        (K87)</t>
  </si>
  <si>
    <t>Egyéb felhalmozási célú támogatások államháztartáson kívülre (=259+…+269)        (K88)</t>
  </si>
  <si>
    <t>ebből: egyházi jogi személyek        (K88)</t>
  </si>
  <si>
    <t>ebből: nonprofit gazdasági társaságok        (K88)</t>
  </si>
  <si>
    <t>ebből: egyéb civil szervezetek        (K88)</t>
  </si>
  <si>
    <t>ebből: háztartások        (K88)</t>
  </si>
  <si>
    <t>ebből: pénzügyi vállalkozások        (K88)</t>
  </si>
  <si>
    <t>ebből: állami többségi tulajdonú nem pénzügyi vállalkozások        (K88)</t>
  </si>
  <si>
    <t>ebből:önkormányzati többségi tulajdonú nem pénzügyi vállalkozások        (K88)</t>
  </si>
  <si>
    <t>ebből: egyéb vállalkozások        (K88)</t>
  </si>
  <si>
    <t>ebből: Európai Unió         (K88)</t>
  </si>
  <si>
    <t>ebből: kormányok és nemzetközi szervezetek        (K88)</t>
  </si>
  <si>
    <t>ebből: egyéb külföldiek        (K88)</t>
  </si>
  <si>
    <t>Egyéb felhalmozási célú kiadások (=209+210+221+232+243+245+257+258)        (K8)</t>
  </si>
  <si>
    <t>Költségvetési kiadások (=20+21+60+127+194+203+208+270)        (K1-K8)</t>
  </si>
  <si>
    <t>EREDETI
EI</t>
  </si>
  <si>
    <t>MÓDOSÍTOTT
EI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</si>
  <si>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</si>
  <si>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</si>
  <si>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</si>
  <si>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</si>
  <si>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</si>
  <si>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</si>
  <si>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</si>
  <si>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</si>
  <si>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</si>
  <si>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Természetben nyújtott óvodáztatási támogatás [Gyvt. 20/C.§ (4) bek.]</t>
  </si>
  <si>
    <t>Egyéb családi támogatás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</si>
  <si>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</si>
  <si>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</si>
  <si>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</si>
  <si>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</si>
  <si>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</si>
  <si>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>helyi megállapítású ápolási díj [Szoctv. 43/B. §]</t>
  </si>
  <si>
    <t>helyi megállapítású közgyógyellátás [Szoctv.50.§ (3) bek.]</t>
  </si>
  <si>
    <t>Betegséggel kapcsolatos (nem társadalombiztosítási) ellátások</t>
  </si>
  <si>
    <t>foglalkoztatást helyettesítő támogatás [Szoctv. 35. § (1) bek.]</t>
  </si>
  <si>
    <t>Foglalkoztatással, munkanélküliséggel kapcsolatos ellátások</t>
  </si>
  <si>
    <t>hozzájárulás a lakossági energiaköltségekhez</t>
  </si>
  <si>
    <t>lakbértámogatás</t>
  </si>
  <si>
    <t>lakásfenntartási támogatás [Szoctv. 38. § (1) bek. a) és b) pontok]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</si>
  <si>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</si>
  <si>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</si>
  <si>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</t>
  </si>
  <si>
    <t>Lakhatással kapcsolatos ellátások</t>
  </si>
  <si>
    <t>állami gondozottak pénzbeli juttatásai</t>
  </si>
  <si>
    <t>oktatásban résztvevők pénzbeli juttatásai</t>
  </si>
  <si>
    <t>Intézményi ellátottak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</si>
  <si>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</si>
  <si>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</si>
  <si>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</si>
  <si>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</si>
  <si>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</si>
  <si>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</si>
  <si>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</si>
  <si>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</si>
  <si>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</si>
  <si>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természetbeni ellátás</t>
  </si>
  <si>
    <t>Egyéb nem intézményi ellátások</t>
  </si>
  <si>
    <t>Ellátottak pénzbeli juttatásai</t>
  </si>
  <si>
    <t>K42</t>
  </si>
  <si>
    <t>K44</t>
  </si>
  <si>
    <t>K45</t>
  </si>
  <si>
    <t>K46</t>
  </si>
  <si>
    <t>K47</t>
  </si>
  <si>
    <t>K48</t>
  </si>
  <si>
    <t>K4</t>
  </si>
  <si>
    <t>Foglalkoztatottak létszáma</t>
  </si>
  <si>
    <t>fő</t>
  </si>
  <si>
    <t>aljegyző, címzetes főjegyző, körjegyző</t>
  </si>
  <si>
    <t>I. besorolási osztály összesen</t>
  </si>
  <si>
    <t>II. besorolási osztály összesen</t>
  </si>
  <si>
    <t>III.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</si>
  <si>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</si>
  <si>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</si>
  <si>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</si>
  <si>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A, "B" fizetési osztály összesen</t>
  </si>
  <si>
    <t>C, "D" fizetési osztály összesen</t>
  </si>
  <si>
    <t>E-"J" fizetési osztály összesen</t>
  </si>
  <si>
    <t>kutató, felsőoktatásban oktató</t>
  </si>
  <si>
    <t>KÖZALKALMAZOTTAK ÖSSZESEN</t>
  </si>
  <si>
    <t>fizikai alkalmazott</t>
  </si>
  <si>
    <t>ösztöndíjas foglalkoztatott</t>
  </si>
  <si>
    <t>közfoglalkoztatott</t>
  </si>
  <si>
    <t>VÁLASZTOTT TISZTSÉGVISELŐK ÖSSZESEN</t>
  </si>
  <si>
    <t>KÖLTSÉGVETÉSI ENGEDÉLYEZETT LÉTSZÁMKERETBE TARTOZÓ
FOGLALKOZTATOTTAK LÉTSZÁMA MINDÖSSZESEN</t>
  </si>
  <si>
    <t>EGYÉB BÉRRENDSZER ÖSSZESEN</t>
  </si>
  <si>
    <t>Vagyoni típusú adók</t>
  </si>
  <si>
    <t>értékesítési és forgalm adók</t>
  </si>
  <si>
    <t>Szociális  hozzájárulási adó és járulékok</t>
  </si>
  <si>
    <t xml:space="preserve"> Egyéb közhatalmi bevételek</t>
  </si>
  <si>
    <t>Gépjárrműadó</t>
  </si>
  <si>
    <t>ebből:</t>
  </si>
  <si>
    <r>
      <t>ebből:</t>
    </r>
    <r>
      <rPr>
        <sz val="12"/>
        <color indexed="8"/>
        <rFont val="Times New Roman"/>
        <family val="1"/>
      </rPr>
      <t xml:space="preserve"> helyi iparűzési adó</t>
    </r>
  </si>
  <si>
    <t xml:space="preserve">           magánszemélyek kommunális adója</t>
  </si>
  <si>
    <t xml:space="preserve">           telekadó</t>
  </si>
  <si>
    <r>
      <t>ebből:</t>
    </r>
    <r>
      <rPr>
        <sz val="12"/>
        <color indexed="8"/>
        <rFont val="Times New Roman"/>
        <family val="1"/>
      </rPr>
      <t xml:space="preserve"> építmányadó</t>
    </r>
  </si>
  <si>
    <r>
      <t>ebből:</t>
    </r>
    <r>
      <rPr>
        <sz val="11"/>
        <color indexed="8"/>
        <rFont val="Times New Roman"/>
        <family val="1"/>
      </rPr>
      <t xml:space="preserve"> tartózkodás után fizetett idegenforgalmi adó</t>
    </r>
  </si>
  <si>
    <t>Helyi adó és egyéb közhatalmi bevételek</t>
  </si>
  <si>
    <t>B31-36</t>
  </si>
  <si>
    <t>HELYI ADÓ ÉS KÖZHATALMI BEVÉTELEK ÖSSZESEN</t>
  </si>
  <si>
    <t>rovatkód</t>
  </si>
  <si>
    <t>megnevezés</t>
  </si>
  <si>
    <t>Rovatkód- Megnevezés</t>
  </si>
  <si>
    <t>e Ft</t>
  </si>
  <si>
    <t>Működési célú kiadások</t>
  </si>
  <si>
    <t>K513</t>
  </si>
  <si>
    <t>Nemzetközi kötelezettségek</t>
  </si>
  <si>
    <t>Elvonások és befizetések</t>
  </si>
  <si>
    <t>Működési célú garancia és kezességvállalásból származó kifizetés ÁH belülre</t>
  </si>
  <si>
    <t>Működési célú visszatérítendő támogatások, kölcsönök nyújtása ÁH belülre</t>
  </si>
  <si>
    <t>Működési célú visszatérítendő támogatások, kölcönök törlesztsée ÁH belülre</t>
  </si>
  <si>
    <t>Egyéb működési célú támogatások ÁH belülre</t>
  </si>
  <si>
    <t>Működési célú garancia és kezességvállalásból származó kifizetés ÁH kívülre</t>
  </si>
  <si>
    <t>Működési célú visszatérítendő támogatások, kölcsönök nyújtása ÁH kívülre</t>
  </si>
  <si>
    <t>Árkiegészítése, ártámogatások</t>
  </si>
  <si>
    <t>Kamattámogatások</t>
  </si>
  <si>
    <t>Egyéb működési célú támogatások ÁH kívülre</t>
  </si>
  <si>
    <t>Tartalékok általános</t>
  </si>
  <si>
    <t>Tartalékok Cél</t>
  </si>
  <si>
    <t>Egyéb működési célú kiadások</t>
  </si>
  <si>
    <t>K5</t>
  </si>
  <si>
    <t>Működési támogatás védőnői szolgálat részére</t>
  </si>
  <si>
    <t>Működési támogatás orvosi ügyelet részére</t>
  </si>
  <si>
    <t>Működési támogatás lakossági víz és csatorna szolgáltatás támogatására</t>
  </si>
  <si>
    <t>Működési támogatás házi segítésnyújtás támogatására</t>
  </si>
  <si>
    <t>Működési támogatás óvoda működésre</t>
  </si>
  <si>
    <t>Balaton Riviéra támogatása</t>
  </si>
  <si>
    <t>Katolikus Egyház támogatása</t>
  </si>
  <si>
    <t>Non-profit, civil szervezetek támogatása</t>
  </si>
  <si>
    <t>Református Egyház támogatása</t>
  </si>
  <si>
    <t xml:space="preserve">           Egyéb kötelező önkormányzati feladat</t>
  </si>
  <si>
    <t xml:space="preserve">           Pénzbeli szociális ellátás</t>
  </si>
  <si>
    <t xml:space="preserve">          Kistelepülések feladatainak támogatása</t>
  </si>
  <si>
    <t xml:space="preserve">           lakott külterülettel kaopcsolatos feladatok támogatása</t>
  </si>
  <si>
    <t xml:space="preserve">       Bursa Hungarica pályázati támogatás</t>
  </si>
  <si>
    <t xml:space="preserve">       beiskolázási és utazási támogatás</t>
  </si>
  <si>
    <t xml:space="preserve">       születési támogatás</t>
  </si>
  <si>
    <t>Elkülönített állami pénzaléaptól közfoglalkoztatásra</t>
  </si>
  <si>
    <t>Fejezeti kezelésű EI-tól</t>
  </si>
  <si>
    <t>Egyéb működési támogatások államháztartáson belülről</t>
  </si>
  <si>
    <t>Egyéb felhalmozási célú támogatások államháztartáson belülről</t>
  </si>
  <si>
    <t>önkormányzat által saját hatáskörben (nem szociális és gyermekvédelmi előírások alapján)
adott pénzügyi ellátás</t>
  </si>
  <si>
    <t>GYES-en és GYED-en lévők hallgatói hitelének célzott támogatása
[1/2012. (I. 20.) Korm. r. 18. §]</t>
  </si>
  <si>
    <t>Rendszeres gyermekvédelmi kedvezményben részesülők
természetbeni támogatása [Gyvt. 20/A.§]</t>
  </si>
  <si>
    <t>Kiegészítő gyermekvédelmi támogatás és a kiegészítő
gyermekvédelmi támogatás pótléka [Gyvt. 20/B.´§]</t>
  </si>
  <si>
    <t>főosztályvezető, főosztályvezető-helyettes,
osztályvezető, ügykezelő osztályvezető, további vezető</t>
  </si>
  <si>
    <t>1. számú melléklet</t>
  </si>
  <si>
    <t>2. számú melléklet</t>
  </si>
  <si>
    <t>3. számú melléklet</t>
  </si>
  <si>
    <t>4. számú melléklet</t>
  </si>
  <si>
    <t>5. számú melléklet</t>
  </si>
  <si>
    <t>6. számú melléklet</t>
  </si>
  <si>
    <t>7. számú melléklet</t>
  </si>
  <si>
    <t>8. számú melléklet</t>
  </si>
  <si>
    <t>9. számú melléklet</t>
  </si>
  <si>
    <t>10. számú melléklet</t>
  </si>
  <si>
    <t>11.számú melléklet</t>
  </si>
  <si>
    <t>MÓDOSÍTOTT EI</t>
  </si>
  <si>
    <t>EREDETI EI</t>
  </si>
  <si>
    <t>TELJESÍTÉS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</si>
  <si>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</si>
  <si>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</si>
  <si>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</si>
  <si>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</si>
  <si>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</si>
  <si>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</si>
  <si>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</si>
  <si>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</si>
  <si>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</si>
  <si>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</si>
  <si>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</si>
  <si>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</si>
  <si>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</si>
  <si>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</si>
  <si>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</si>
  <si>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</si>
  <si>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</si>
  <si>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</si>
  <si>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</si>
  <si>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</si>
  <si>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</si>
  <si>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</si>
  <si>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</si>
  <si>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</si>
  <si>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</si>
  <si>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      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</si>
  <si>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</si>
  <si>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</si>
  <si>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</si>
  <si>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</si>
  <si>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</si>
  <si>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</si>
  <si>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</si>
  <si>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</si>
  <si>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</si>
  <si>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</si>
  <si>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</si>
  <si>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</si>
  <si>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</si>
  <si>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összesen (=15+19)       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</si>
  <si>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</si>
  <si>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</si>
  <si>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</si>
  <si>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</si>
  <si>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</si>
  <si>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</si>
  <si>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</si>
  <si>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</si>
  <si>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</si>
  <si>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</si>
  <si>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</si>
  <si>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</si>
  <si>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</si>
  <si>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</si>
  <si>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</si>
  <si>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</si>
  <si>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</si>
  <si>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</si>
  <si>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</si>
  <si>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</si>
  <si>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</si>
  <si>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</si>
  <si>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</si>
  <si>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</si>
  <si>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</si>
  <si>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</si>
  <si>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</si>
  <si>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</si>
  <si>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</si>
  <si>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</si>
  <si>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</si>
  <si>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</si>
  <si>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</si>
  <si>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</si>
  <si>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</si>
  <si>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ebből: tulajdonosi kölcsönök visszatérülése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</si>
  <si>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</si>
  <si>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</si>
  <si>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</si>
  <si>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</si>
  <si>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</si>
  <si>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ebből: nemzetközi fejlesztési szervezetek        (B824)</t>
  </si>
  <si>
    <t>ebből: más kormányok        (B824)</t>
  </si>
  <si>
    <t>ebből: külföldi pénzintézetek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</si>
  <si>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</si>
  <si>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</si>
  <si>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</si>
  <si>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>BEVÉTELEK MINDÖSSZESEN</t>
  </si>
  <si>
    <r>
      <t>ebből:</t>
    </r>
    <r>
      <rPr>
        <sz val="11"/>
        <color indexed="8"/>
        <rFont val="Times New Roman"/>
        <family val="1"/>
      </rPr>
      <t xml:space="preserve"> igazgatási szolgáltatási díjak, késedelmi pótlék</t>
    </r>
  </si>
  <si>
    <t>helyi önkormányzat, költségvetési szerveik</t>
  </si>
  <si>
    <t>Központi költségvetés</t>
  </si>
  <si>
    <t>Egyéb működési célú támogatások államháztartáson belülről</t>
  </si>
  <si>
    <t xml:space="preserve">          jövedelempótló támogatások normatív támogatása</t>
  </si>
  <si>
    <r>
      <t>ebből:</t>
    </r>
    <r>
      <rPr>
        <sz val="10"/>
        <color indexed="8"/>
        <rFont val="Times New Roman"/>
        <family val="1"/>
      </rPr>
      <t xml:space="preserve"> Településüzemeltetéshez kapcsolódó feladatellátás</t>
    </r>
  </si>
  <si>
    <r>
      <t xml:space="preserve">ebből: </t>
    </r>
    <r>
      <rPr>
        <sz val="10"/>
        <color indexed="8"/>
        <rFont val="Times New Roman"/>
        <family val="1"/>
      </rPr>
      <t>Falugondnoki szolgálat és szociális gyermekjóléti szolgálat támogatása</t>
    </r>
  </si>
  <si>
    <r>
      <t>ebből:</t>
    </r>
    <r>
      <rPr>
        <sz val="10"/>
        <color indexed="8"/>
        <rFont val="Times New Roman"/>
        <family val="1"/>
      </rPr>
      <t xml:space="preserve"> könyvtári és múzeumi feladatok támogatása</t>
    </r>
  </si>
  <si>
    <r>
      <t>ebből:</t>
    </r>
    <r>
      <rPr>
        <sz val="10"/>
        <color indexed="8"/>
        <rFont val="Times New Roman"/>
        <family val="1"/>
      </rPr>
      <t xml:space="preserve"> Üdülőhelyi feladatok támogatása</t>
    </r>
  </si>
  <si>
    <t xml:space="preserve">          2014.évi lakossági víz és csatorna szolgáltatás támogatás</t>
  </si>
  <si>
    <t xml:space="preserve">          2013. évi áthúzódó bérkompenzáció támogatás</t>
  </si>
  <si>
    <t xml:space="preserve">          2014.évi bérkompenzáció támogatás</t>
  </si>
  <si>
    <t xml:space="preserve">          szociális ágazati pótlék</t>
  </si>
  <si>
    <t xml:space="preserve">          szociális tűzifa vásárlási támogatás</t>
  </si>
  <si>
    <t>Felhalmozási célú támogatások államháztartáson belülről</t>
  </si>
  <si>
    <t>B2</t>
  </si>
  <si>
    <t>Központi költségvetéstől</t>
  </si>
  <si>
    <t>Elkülönített állami pénzalaptól (MVH)</t>
  </si>
  <si>
    <t>K73 Egyéb tárgyi eszközök felújítása</t>
  </si>
  <si>
    <t>aknaépítés DRV. konc.eszközhasználati díj</t>
  </si>
  <si>
    <t>pénzügyi vállalkozásnak (DRV Zrt.)</t>
  </si>
  <si>
    <t>egyéb, az önkormányzat rendeletében megállapított juttatás(ápolási díj)</t>
  </si>
  <si>
    <t>polgármester, főpolgármester (főállású)</t>
  </si>
  <si>
    <t>helyi önkormányzati képviselő-testület tagja, megyei közgyűlés tagja (főállású)</t>
  </si>
  <si>
    <t>Sor- szám</t>
  </si>
  <si>
    <t>Megnevezés</t>
  </si>
  <si>
    <t>Db</t>
  </si>
  <si>
    <t>Forgalom képtelen</t>
  </si>
  <si>
    <t>Korlátozottan forgalom képes</t>
  </si>
  <si>
    <t>Üzleti</t>
  </si>
  <si>
    <t xml:space="preserve">Egyéb </t>
  </si>
  <si>
    <t>Tárgyi időszak összesen</t>
  </si>
  <si>
    <t>B</t>
  </si>
  <si>
    <t>C</t>
  </si>
  <si>
    <t>D</t>
  </si>
  <si>
    <t>E</t>
  </si>
  <si>
    <t>F</t>
  </si>
  <si>
    <t>G</t>
  </si>
  <si>
    <t/>
  </si>
  <si>
    <t>ESZKÖZÖK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</si>
  <si>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</si>
  <si>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</si>
  <si>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</si>
  <si>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</si>
  <si>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</si>
  <si>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</si>
  <si>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</si>
  <si>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</si>
  <si>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</si>
  <si>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</si>
  <si>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</si>
  <si>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</si>
  <si>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</si>
  <si>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</si>
  <si>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</si>
  <si>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</si>
  <si>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</si>
  <si>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</si>
  <si>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</si>
  <si>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</si>
  <si>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 (=A/IV/1+A/IV/2) (21=19+20)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</si>
  <si>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</si>
  <si>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</si>
  <si>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</si>
  <si>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</si>
  <si>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</si>
  <si>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</si>
  <si>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</si>
  <si>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</si>
  <si>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</si>
  <si>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</si>
  <si>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</si>
  <si>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</si>
  <si>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</si>
  <si>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</si>
  <si>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B/II        Értékpapírok (=B/II/1+B/II/2) (36=29+30)</t>
  </si>
  <si>
    <t>B)        NEMZETI VAGYONBA TARTOZÓ FORGÓESZKÖZÖK (= B/I+B/II) (37=28+36)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</si>
  <si>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</si>
  <si>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</si>
  <si>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</si>
  <si>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</si>
  <si>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</si>
  <si>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C)        PÉNZESZKÖZÖK (=C/I+…+C/V) (43=38+...+42)</t>
  </si>
  <si>
    <t>D/I/1        Költségvetési évben esedékes követelések működési célú támogatások bevételeire államháztartáson belülről (44&gt;=45)</t>
  </si>
  <si>
    <t>D/I/1a        - ebből: költségvetési évben esedékes követelések működési célú visszatérítendő támogatások, kölcsönök visszatérülésére államháztartáson belülről</t>
  </si>
  <si>
    <t>D/I/2        Költségvetési évben esedékes követelések felhalmozási célú támogatások bevételeire államháztartáson belülről (46&gt;=47)</t>
  </si>
  <si>
    <t>D/I/2a        - ebből: költségvetési évben esedékes követelések felhalmozási célú visszatérítendő támogatások, kölcsönök visszatérülésére államháztartáson belülről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</si>
  <si>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</si>
  <si>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</si>
  <si>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</si>
  <si>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D/I/6        Költségvetési évben esedékes követelések működési célú átvett pénzeszközre (51&gt;=52)</t>
  </si>
  <si>
    <t>D/I/6a        - ebből: költségvetési évben esedékes követelések működési célú visszatérítendő támogatások, kölcsönök visszatérülésére államháztartáson kívülről</t>
  </si>
  <si>
    <t>D/I/7        Költségvetési évben esedékes követelések felhalmozási célú átvett pénzeszközre (53&gt;=54)</t>
  </si>
  <si>
    <t>D/I/7a        - ebből: költségvetési évben esedékes követelések felhalmozási célú visszatérítendő támogatások, kölcsönök visszatérülésére államháztartáson kívülről</t>
  </si>
  <si>
    <t>D/I/8        Költségvetési évben esedékes követelések finanszírozási bevételekre (55&gt;=56)</t>
  </si>
  <si>
    <t>D/I/8a        - ebből: költségvetési évben esedékes követelések államháztartáson belüli megelőlegezések törlesztésére</t>
  </si>
  <si>
    <t>D/I        Költségvetési évben esedékes követelések (=D/I/1+…+D/I/8) (57=44+46+48+...+51+53+55)</t>
  </si>
  <si>
    <t>D/II/1        Költségvetési évet követően esedékes követelések működési célú támogatások bevételeire államháztartáson belülről (58&gt;=59)</t>
  </si>
  <si>
    <t>D/II/1a        - ebből: költségvetési évet követően esedékes követelések működési célú visszatérítendő támogatások, kölcsönök visszatérülésére államháztartáson belülről</t>
  </si>
  <si>
    <t>D/II/2        Költségvetési évet követően esedékes követelések felhalmozási célú támogatások bevételeire államháztartáson belülről (60&gt;=61)</t>
  </si>
  <si>
    <t>D/II/2a        - ebből: költségvetési évet követően esedékes követelések felhalmozási célú visszatérítendő támogatások, kölcsönök visszatérülésére államháztartáson belülről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</si>
  <si>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</si>
  <si>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</si>
  <si>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</si>
  <si>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D/II/6        Költségvetési évet követően esedékes követelések működési célú átvett pénzeszközre (65&gt;=66)</t>
  </si>
  <si>
    <t>D/II/6a        - ebből: költségvetési évet követően esedékes követelések működési célú visszatérítendő támogatások, kölcsönök visszatérülésére államháztartáson kívülről</t>
  </si>
  <si>
    <t>D/II/7        Költségvetési évet követően esedékes követelések felhalmozási célú átvett pénzeszközre (67&gt;=68)</t>
  </si>
  <si>
    <t>D/II/7a        - ebből: költségvetési évet követően esedékes követelések felhalmozási célú visszatérítendő támogatások, kölcsönök visszatérülésére államháztartáson kívülről</t>
  </si>
  <si>
    <t>D/II/8        Költségvetési évet követően esedékes követelések finanszírozási bevételekre (69&gt;=70)</t>
  </si>
  <si>
    <t>D/II8a        - ebből: költségvetési évet követően esedékes követelések államháztartáson belüli megelőlegezések törlesztésére</t>
  </si>
  <si>
    <t>D/II        Költségvetési évet követően esedékes követelések (=D/II/1+…+D/II/8) (71=58+60+62+...+65+67+69)</t>
  </si>
  <si>
    <t>D/III/1        Adott előlegek (72&gt;=73+...+77)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</si>
  <si>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</si>
  <si>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</si>
  <si>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</si>
  <si>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</si>
  <si>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</si>
  <si>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</si>
  <si>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</si>
  <si>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</si>
  <si>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</si>
  <si>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</si>
  <si>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</si>
  <si>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D/III        Követelés jellegű sajátos elszámolások (=D/III/1+…+D/III/7) (84=72+78+...+83)</t>
  </si>
  <si>
    <t>D)        KÖVETELÉSEK (=D/I+D/II+D/III) (85=57+71+84)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</si>
  <si>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</si>
  <si>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</si>
  <si>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</si>
  <si>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</si>
  <si>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 (=F/1+F/2+F/3) (90=87+...+89)</t>
  </si>
  <si>
    <t>ESZKÖZÖK ÖSSZESEN (=A+B+C+D+E+F) (91=22+37+43+85+86+90)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</si>
  <si>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</si>
  <si>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</si>
  <si>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</si>
  <si>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</si>
  <si>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</si>
  <si>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</si>
  <si>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</si>
  <si>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 (=G/I+…+G/VI) (98=92+...+97)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</si>
  <si>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</si>
  <si>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</si>
  <si>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</si>
  <si>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</si>
  <si>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H/I/5        Költségvetési évben esedékes kötelezettségek egyéb működési célú kiadásokra (103&gt;=104)</t>
  </si>
  <si>
    <t>H/I/5a        - ebből: költségvetési évben esedékes kötelezettségek működési célú visszatérítendő támogatások, kölcsönök törlesztésére államháztartáson belülre</t>
  </si>
  <si>
    <t>H/I/6        Költségvetési évben esedékes kötelezettségek beruházásokra</t>
  </si>
  <si>
    <t>H/I/7        Költségvetési évben esedékes kötelezettségek felújításokra</t>
  </si>
  <si>
    <t>H/I/8        Költségvetési évben esedékes kötelezettségek egyéb felhalmozási célú kiadásokra (107&gt;=108)</t>
  </si>
  <si>
    <t>H/I/8a        - ebből: költségvetési évben esedékes kötelezettségek felhalmozási célú visszatérítendő támogatások, kölcsönök törlesztésére államháztartáson belülre</t>
  </si>
  <si>
    <t>H/I/9        Költségvetési évben esedékes kötelezettségek finanszírozási kiadásokra (109&gt;=110+...+117)</t>
  </si>
  <si>
    <t>H/I/9a        - ebből: költségvetési évben esedékes kötelezettségek államháztartáson belüli megelőlegezések visszafizetésére</t>
  </si>
  <si>
    <t>H/I/9b        - ebből: költségvetési évben esedékes kötelezettségek hosszú lejáratú hitelek, kölcsönök törlesztésére</t>
  </si>
  <si>
    <t>H/I/9c        - ebből: költségvetési évben esedékes kötelezettségek likviditási célú hitelek, kölcsönök törlesztésére pénzügyi vállalkozásoknak</t>
  </si>
  <si>
    <t>H/I/9d        - ebből: költségvetési évben esedékes kötelezettségek rövid lejáratú hitelek, kölcsönök törlesztésére</t>
  </si>
  <si>
    <t>H/I/9e        - ebből: költségvetési évben esedékes kötelezettségek külföldi hitelek, kölcsönök törlesztésére</t>
  </si>
  <si>
    <t>H/I/9f        - ebből: költségvetési évben esedékes kötelezettségek forgatási célú belföldi értékpapírok beváltására</t>
  </si>
  <si>
    <t>H/I/9g        - ebből: költségvetési évben esedékes kötelezettségek befektetési célú belföldi értékpapírok beváltására</t>
  </si>
  <si>
    <t>H/I/9h        - ebből: költségvetési évben esedékes kötelezettségek külföldi értékpapírok beváltására</t>
  </si>
  <si>
    <t>H/I        Költségvetési évben esedékes kötelezettségek (=H/I/1+…H/I/9) (118=99+...+103+105+...+107+109)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</si>
  <si>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</si>
  <si>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</si>
  <si>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</si>
  <si>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</si>
  <si>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H/II/5        Költségvetési évet követően esedékes kötelezettségek egyéb működési célú kiadásokra (123&gt;=124)</t>
  </si>
  <si>
    <t>H/II/5a        - ebből: költségvetési évet követően esedékes kötelezettségek működési célú visszatérítendő támogatások, kölcsönök törlesztésére államháztartáson belülre</t>
  </si>
  <si>
    <t>H/II/6        Költségvetési évet követően esedékes kötelezettségek beruházásokra</t>
  </si>
  <si>
    <t>H/II/7        Költségvetési évet követően esedékes kötelezettségek felújításokra</t>
  </si>
  <si>
    <t>H/II/8        Költségvetési évet követően esedékes kötelezettségek egyéb felhalmozási célú kiadásokra (127&gt;=128)</t>
  </si>
  <si>
    <t>H/II/8a        - ebből: költségvetési évet követően esedékes kötelezettségek felhalmozási célú visszatérítendő támogatások, kölcsönök törlesztésére államháztartáson belülre</t>
  </si>
  <si>
    <t>H/II/9        Költségvetési évet követően esedékes kötelezettségek finanszírozási kiadásokra (129&gt;=130+...+137)</t>
  </si>
  <si>
    <t>H/II/9a        - ebből: költségvetési évet követően esedékes kötelezettségek államháztartáson belüli megelőlegezések visszafizetésére</t>
  </si>
  <si>
    <t>H/II/9b        - ebből: költségvetési évet követően esedékes kötelezettségek hosszú lejáratú hitelek, kölcsönök törlesztésére</t>
  </si>
  <si>
    <t>H/II/9c        - ebből: költségvetési évet követően esedékes kötelezettségek likviditási célú hitelek, kölcsönök törlesztésére pénzügyi vállalkozásoknak</t>
  </si>
  <si>
    <t>H/II/9d        - ebből: költségvetési évet követően esedékes kötelezettségek rövid lejáratú hitelek, kölcsönök törlesztésére</t>
  </si>
  <si>
    <t>H/II/9e        - ebből: költségvetési évet követően esedékes kötelezettségek külföldi hitelek, kölcsönök törlesztésére</t>
  </si>
  <si>
    <t>H/II/9f        - ebből: költségvetési évet követően esedékes kötelezettségek forgatási célú belföldi értékpapírok beváltására</t>
  </si>
  <si>
    <t>H/II/9g        - ebből: költségvetési évet követően esedékes kötelezettségek befektetési célú belföldi értékpapírok beváltására</t>
  </si>
  <si>
    <t>H/II/9h        - ebből: költségvetési évévet követően esedékes kötelezettségek külföldi értékpapírok beváltására</t>
  </si>
  <si>
    <t>H/II        Költségvetési évet követően esedékes kötelezettségek (=H/II/1+…H/II/9) (138=119+...+123+125+...+127+129)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</si>
  <si>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</si>
  <si>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</si>
  <si>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</si>
  <si>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</si>
  <si>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</si>
  <si>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</si>
  <si>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</si>
  <si>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</si>
  <si>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>H)        KÖTELEZETTSÉGEK (=H/I+H/II+H/III) (=118+138+146)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</si>
  <si>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</si>
  <si>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</si>
  <si>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</si>
  <si>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</si>
  <si>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</si>
  <si>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 (=K/1+K/2+K/3) (153=150+...+152)</t>
  </si>
  <si>
    <t>FORRÁSOK ÖSSZESEN (=G+H+I+J+K) (=154=98+147+...+149+153)</t>
  </si>
  <si>
    <t>Nemzetgazdasági szempontból kiemelt jelentőségű</t>
  </si>
  <si>
    <t>H</t>
  </si>
  <si>
    <t>I</t>
  </si>
  <si>
    <t>12.számú melléklet</t>
  </si>
  <si>
    <t>Előző időszak</t>
  </si>
  <si>
    <t>Módosítások</t>
  </si>
  <si>
    <t>Tárgyi időszak</t>
  </si>
  <si>
    <t>ás</t>
  </si>
  <si>
    <t>VAGYONKIMUTATÁS</t>
  </si>
  <si>
    <t>13.számú melléklet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</si>
  <si>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</si>
  <si>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</si>
  <si>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</si>
  <si>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</si>
  <si>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</si>
  <si>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</si>
  <si>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</si>
  <si>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</si>
  <si>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</si>
  <si>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</si>
  <si>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</si>
  <si>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</si>
  <si>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</si>
  <si>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</si>
  <si>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</si>
  <si>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</si>
  <si>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</si>
  <si>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</si>
  <si>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</si>
  <si>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</si>
  <si>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</si>
  <si>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</si>
  <si>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</si>
  <si>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</si>
  <si>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</si>
  <si>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</si>
  <si>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</si>
  <si>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</si>
  <si>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</si>
  <si>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</si>
  <si>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</si>
  <si>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</si>
  <si>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</si>
  <si>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</si>
  <si>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</si>
  <si>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</si>
  <si>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</si>
  <si>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</si>
  <si>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</si>
  <si>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</si>
  <si>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</si>
  <si>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14.számú melléklet</t>
  </si>
  <si>
    <t>Eredménykimutatás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</si>
  <si>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</si>
  <si>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</si>
  <si>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</si>
  <si>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</si>
  <si>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</si>
  <si>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</si>
  <si>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</si>
  <si>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</si>
  <si>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</si>
  <si>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</si>
  <si>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</si>
  <si>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</si>
  <si>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</si>
  <si>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</si>
  <si>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</si>
  <si>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</si>
  <si>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</si>
  <si>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</si>
  <si>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</si>
  <si>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15.számú melléklet</t>
  </si>
  <si>
    <t>Maradványkimutatás</t>
  </si>
  <si>
    <t>Összeg</t>
  </si>
  <si>
    <t>Anyagköltség</t>
  </si>
  <si>
    <t>Igénybe vett szolgáltatások értéke</t>
  </si>
  <si>
    <t>Bérköltség</t>
  </si>
  <si>
    <t>Személyi jellegű egyéb kifizetések</t>
  </si>
  <si>
    <t>Bérjárulékok</t>
  </si>
  <si>
    <t>Értékcsökkenési leírás</t>
  </si>
  <si>
    <t>Közvetlenül a 7. számlaosztályban elszámolt költségek (=01+…+06)</t>
  </si>
  <si>
    <t>Központi irányítás költségei (66. számlacsoport)</t>
  </si>
  <si>
    <t>Egyéb általános költségek (61-65. számlacsoportokon elszámolt költségek)</t>
  </si>
  <si>
    <t>Elsődlegesen a 6. számlaosztályban elszámolt általános költségek (=08+09)</t>
  </si>
  <si>
    <t>Közvetlen önköltség (=07+09)</t>
  </si>
  <si>
    <t>A szakfeladatra jellemző feladatmutató értékének záróállománya</t>
  </si>
  <si>
    <t>A szakfeladatra jellemző teljesítménymutató értékének záróállománya</t>
  </si>
  <si>
    <t>A feladatmutató egy egységére jutó közvetlen önköltség (=11/12)</t>
  </si>
  <si>
    <t>A teljesítménymutató egy egységére jutó közvetlen költség (=11/13)</t>
  </si>
  <si>
    <t>Eszközök és szolgáltatások értékesítése nettó eredményszemléletű bevételei</t>
  </si>
  <si>
    <t>Egyéb működési célú támogatások eredményszemléletű bevételei</t>
  </si>
  <si>
    <t>Felhalmozási célú támogatások eredményszemléletű bevételei</t>
  </si>
  <si>
    <t>Szakfeladatokra elszámolt eredményszemléletű bevételek (=16+17+18)</t>
  </si>
  <si>
    <t>Megtérült önköltség (=11-19)</t>
  </si>
  <si>
    <t>A feladatmutató egy egységére jutó megtérült önköltség (=20/12)</t>
  </si>
  <si>
    <t>A teljesítménymutató egy egységére jutó megtérült önköltség (=20/13)</t>
  </si>
  <si>
    <t>Összesen</t>
  </si>
  <si>
    <t>8899281 Falugondnoki, tanyagondnoki szolgáltatás Szakmai alaptevékenység (közfeladat) esetén</t>
  </si>
  <si>
    <t>9004001 Kulturális műsorok, rendezvények, kiállítások szervezése Szakmai alaptevékenység (közfeladat) esetén</t>
  </si>
  <si>
    <t>9990001 Szakfeladatra el nem számolt tételek Szakmai alaptevékenység (közfeladat) esetén</t>
  </si>
  <si>
    <t>TELJESÍTÉS
2014.12.31.</t>
  </si>
  <si>
    <t>16.számú melléklet</t>
  </si>
  <si>
    <t>Szakfeladatonkénti kimutatás a költségekről és a megtérült költségekről</t>
  </si>
  <si>
    <t>Működési célú visszatérítendő támogatások, kölcsönök nyújtása államháztartáson belülre (=133+…+142)        (K504)</t>
  </si>
  <si>
    <t>133</t>
  </si>
  <si>
    <t>ebből: központi költségvetési szervek        (K504)</t>
  </si>
  <si>
    <t>134</t>
  </si>
  <si>
    <t>ebből: központi kezelésű előirányzatok        (K504)</t>
  </si>
  <si>
    <t>135</t>
  </si>
  <si>
    <t>ebből: fejezeti kezelésű előirányzatok EU-s programokra és azok hazai társfinanszírozása        (K504)</t>
  </si>
  <si>
    <t>136</t>
  </si>
  <si>
    <t>ebből: egyéb fejezeti kezelésű előirányzatok        (K504)</t>
  </si>
  <si>
    <t>137</t>
  </si>
  <si>
    <t>ebből: társadalombiztosítás pénzügyi alapjai        (K504)</t>
  </si>
  <si>
    <t>138</t>
  </si>
  <si>
    <t>ebből: elkülönített állami pénzalapok        (K504)</t>
  </si>
  <si>
    <t>139</t>
  </si>
  <si>
    <t>ebből: helyi önkormányzatok és költségvetési szerveik        (K504)</t>
  </si>
  <si>
    <t>140</t>
  </si>
  <si>
    <t>ebből: társulások és költségvetési szerveik        (K504)</t>
  </si>
  <si>
    <t>141</t>
  </si>
  <si>
    <t>ebből: nemzetiségi önkormányzatok és költségvetési szerveik        (K504)</t>
  </si>
  <si>
    <t>142</t>
  </si>
  <si>
    <t>ebből: térségi fejlesztési tanácsok és költségvetési szerveik        (K504)</t>
  </si>
  <si>
    <t>143</t>
  </si>
  <si>
    <t>Működési célú visszatérítendő támogatások, kölcsönök törlesztése államháztartáson belülre (=144+…+153)        (K505)</t>
  </si>
  <si>
    <t>144</t>
  </si>
  <si>
    <t>ebből: központi költségvetési szervek        (K505)</t>
  </si>
  <si>
    <t>145</t>
  </si>
  <si>
    <t>ebből: központi kezelésű előirányzatok        (K505)</t>
  </si>
  <si>
    <t>146</t>
  </si>
  <si>
    <t>ebből: fejezeti kezelésű előirányzatok EU-s programokra és azok hazai társfinanszírozása        (K505)</t>
  </si>
  <si>
    <t>147</t>
  </si>
  <si>
    <t>ebből: egyéb fejezeti kezelésű előirányzatok        (K505)</t>
  </si>
  <si>
    <t>148</t>
  </si>
  <si>
    <t>ebből: társadalombiztosítás pénzügyi alapjai        (K505)</t>
  </si>
  <si>
    <t>149</t>
  </si>
  <si>
    <t>ebből: elkülönített állami pénzalapok        (K505)</t>
  </si>
  <si>
    <t>150</t>
  </si>
  <si>
    <t>ebből: helyi önkormányzatok és költségvetési szerveik        (K505)</t>
  </si>
  <si>
    <t>151</t>
  </si>
  <si>
    <t>ebből: társulások és költségvetési szerveik        (K505)</t>
  </si>
  <si>
    <t>152</t>
  </si>
  <si>
    <t>ebből: nemzetiségi önkormányzatok és költségvetési szerveik        (K505)</t>
  </si>
  <si>
    <t>153</t>
  </si>
  <si>
    <t>ebből: térségi fejlesztési tanácsok és költségvetési szerveik        (K505)</t>
  </si>
  <si>
    <t>154</t>
  </si>
  <si>
    <t>Egyéb működési célú támogatások államháztartáson belülre (=155+…+164)        (K506)</t>
  </si>
  <si>
    <t>ebből: központi költségvetési szervek        (K506)</t>
  </si>
  <si>
    <t>ebből: központi kezelésű előirányzatok        (K506)</t>
  </si>
  <si>
    <t>ebből: fejezeti kezelésű előirányzatok EU-s programokra és azok hazai társfinanszírozása        (K506)</t>
  </si>
  <si>
    <t>ebből: egyéb fejezeti kezelésű előirányzatok        (K506)</t>
  </si>
  <si>
    <t>ebből: társadalombiztosítás pénzügyi alapjai        (K506)</t>
  </si>
  <si>
    <t>ebből: elkülönített állami pénzalapok        (K506)</t>
  </si>
  <si>
    <t>ebből: helyi önkormányzatok és költségvetési szerveik        (K506)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</si>
  <si>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</si>
  <si>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</si>
  <si>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</si>
  <si>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</si>
  <si>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</si>
  <si>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</si>
  <si>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</si>
  <si>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</si>
  <si>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</si>
  <si>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</si>
  <si>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</si>
  <si>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</si>
  <si>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</si>
  <si>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</si>
  <si>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</si>
  <si>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</si>
  <si>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</si>
  <si>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</si>
  <si>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</si>
  <si>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</si>
  <si>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</si>
  <si>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</si>
  <si>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</si>
  <si>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</si>
  <si>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</si>
  <si>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</si>
  <si>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</si>
  <si>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</si>
  <si>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</si>
  <si>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</si>
  <si>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</si>
  <si>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</si>
  <si>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</si>
  <si>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</si>
  <si>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</si>
  <si>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</si>
  <si>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</si>
  <si>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</si>
  <si>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</si>
  <si>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</si>
  <si>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</si>
  <si>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</si>
  <si>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</si>
  <si>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</si>
  <si>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</si>
  <si>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</si>
  <si>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</si>
  <si>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</si>
  <si>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</si>
  <si>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</si>
  <si>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</si>
  <si>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</si>
  <si>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</si>
  <si>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</si>
  <si>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</si>
  <si>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</si>
  <si>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</si>
  <si>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</si>
  <si>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</si>
  <si>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</si>
  <si>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</si>
  <si>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</si>
  <si>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</si>
  <si>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</si>
  <si>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</si>
  <si>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</si>
  <si>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</si>
  <si>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</si>
  <si>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</si>
  <si>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</si>
  <si>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      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</si>
  <si>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</si>
  <si>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</si>
  <si>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</si>
  <si>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</si>
  <si>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</si>
  <si>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</si>
  <si>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</si>
  <si>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(=76+…+82)        (K44)</t>
  </si>
  <si>
    <t>76</t>
  </si>
  <si>
    <t>ebből: ápolási díj        (K44)</t>
  </si>
  <si>
    <t>77</t>
  </si>
  <si>
    <t>ebből: fogyatékossági támogatás és vakok személyi járadéka        (K44)</t>
  </si>
  <si>
    <t>78</t>
  </si>
  <si>
    <t>ebből: mozgáskorlátozottak szerzési és átalakítási támogatása        (K44)</t>
  </si>
  <si>
    <t>79</t>
  </si>
  <si>
    <t>ebből: megváltozott munkaképességűek illetve egészségkárosodottak kereset-kiegészítése        (K44)</t>
  </si>
  <si>
    <t>80</t>
  </si>
  <si>
    <t>ebből: kormányhivatalok által folyósított közgyógyellátás [Szoctv.50.§ (1)-(2) bek.]        (K44)</t>
  </si>
  <si>
    <t>81</t>
  </si>
  <si>
    <t>ebből: cukorbetegek támogatása        (K44)</t>
  </si>
  <si>
    <t>82</t>
  </si>
  <si>
    <t>ebből: helyi megállapítású közgyógyellátás [Szoctv.50.§ (3) bek.]         (K44)</t>
  </si>
  <si>
    <t>83</t>
  </si>
  <si>
    <t>Foglalkoztatással, munkanélküliséggel kapcsolatos ellátások (=84+…+92)        (K45)</t>
  </si>
  <si>
    <t>84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</si>
  <si>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</si>
  <si>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85</t>
  </si>
  <si>
    <t>ebből: korhatár előtti ellátás és a fegyveres testületek volt tagjai szolgálati járandósága        (K45)</t>
  </si>
  <si>
    <t>86</t>
  </si>
  <si>
    <t>ebből: munkáltatói befizetésből finanszírozott korengedményes nyugdíj        (K45)</t>
  </si>
  <si>
    <t>87</t>
  </si>
  <si>
    <t>ebből: átmeneti bányászjáradék        (K45)</t>
  </si>
  <si>
    <t>88</t>
  </si>
  <si>
    <t>ebből: szénjárandóság pénzbeli megváltása        (K45)</t>
  </si>
  <si>
    <t>89</t>
  </si>
  <si>
    <t>ebből: mecseki bányászatban munkát végzők bányászati kereset-kiegészítése        (K45)</t>
  </si>
  <si>
    <t>90</t>
  </si>
  <si>
    <t>ebből: mezőgazdasági járadék        (K45)</t>
  </si>
  <si>
    <t>91</t>
  </si>
  <si>
    <t>ebből: foglalkoztatást helyettesítő támogatás [Szoctv. 35. § (1) bek.]        (K45)</t>
  </si>
  <si>
    <t>92</t>
  </si>
  <si>
    <t>ebből: polgármesterek korhatár előtti ellátása         (K45)</t>
  </si>
  <si>
    <t>93</t>
  </si>
  <si>
    <t>Lakhatással kapcsolatos ellátások (=94+…+99)        (K46)</t>
  </si>
  <si>
    <t>94</t>
  </si>
  <si>
    <t>ebből: hozzájárulás a lakossági energiaköltségekhez        (K46)</t>
  </si>
  <si>
    <t>95</t>
  </si>
  <si>
    <t>ebből: lakbértámogatás        (K46)</t>
  </si>
  <si>
    <t>96</t>
  </si>
  <si>
    <t>ebből: lakásfenntartási támogatás [Szoctv. 38. § (1) bek. a) és b) pontok]         (K46)</t>
  </si>
  <si>
    <t>97</t>
  </si>
  <si>
    <t>ebből: adósságcsökkentési támogatás [Szoctv. 55/A. § 1. bek. b) pont]        (K46)</t>
  </si>
  <si>
    <t>98</t>
  </si>
  <si>
    <t>ebből: természetben nyújtott lakásfenntartási támogatás [Szoctv. 47.§ (1) bek. b) pont]        (K46)</t>
  </si>
  <si>
    <t>99</t>
  </si>
  <si>
    <t>ebből: adósságkezelési szolgáltatás keretében gáz-vagy áram fogyasztást mérő készülék biztosítása [Szoctv. 55/A. § (3) bek.]        (K46)</t>
  </si>
  <si>
    <t>100</t>
  </si>
  <si>
    <t>Intézményi ellátottak pénzbeli juttatásai (&gt;=101+102)        (K47)</t>
  </si>
  <si>
    <t>101</t>
  </si>
  <si>
    <t>ebből: állami gondozottak pénzbeli juttatásai        (K47)</t>
  </si>
  <si>
    <t>102</t>
  </si>
  <si>
    <t>ebből: oktatásban résztvevők pénzbeli juttatásai        (K47)</t>
  </si>
  <si>
    <t>103</t>
  </si>
  <si>
    <t>Egyéb nem intézményi ellátások (&gt;=104+…+126)        (K48)</t>
  </si>
  <si>
    <t>104</t>
  </si>
  <si>
    <t>ebből: házastársi pótlék        (K48)</t>
  </si>
  <si>
    <t>105</t>
  </si>
  <si>
    <t>ebből: Hadigondozottak Közalapítványát terhelő hadigondozotti ellátások        (K48)</t>
  </si>
  <si>
    <t>106</t>
  </si>
  <si>
    <t>ebből: tudományos fokozattal rendelkezők nyugdíjkiegészítése        (K48)</t>
  </si>
  <si>
    <t>107</t>
  </si>
  <si>
    <t>ebből:nemzeti gondozotti ellátások        (K48)</t>
  </si>
  <si>
    <t>108</t>
  </si>
  <si>
    <t>ebből: nemzeti helytállásért pótlék        (K48)</t>
  </si>
  <si>
    <t>109</t>
  </si>
  <si>
    <t>ebből: egyes nyugdíjjogi hátrányok enyhítése miatti (közszolgálati idő után járó) nyugdíj-kiegészítés        (K48)</t>
  </si>
  <si>
    <t>110</t>
  </si>
  <si>
    <t>ebből: egyes, tartós időtartamú szabadságelvonást elszenvedettek részére járó juttatás        (K48)</t>
  </si>
  <si>
    <t>111</t>
  </si>
  <si>
    <t>ebből: a Nemzet Színésze címet viselő színészek havi életjáradéka, művészeti nyugdíjsegélyek, balettművészeti életjáradék        (K48)</t>
  </si>
  <si>
    <t>112</t>
  </si>
  <si>
    <t>ebből: az elhunyt akadémikusok hozzátartozóinak folyósított özvegyi- és árvaellátás        (K48)</t>
  </si>
  <si>
    <t>113</t>
  </si>
  <si>
    <t>ebből: a Nemzet Sportolója címmel járó járadék, olimpiai járadék, idős sportolók szociális támogatása        (K48)</t>
  </si>
  <si>
    <t>114</t>
  </si>
  <si>
    <t>ebből: életjáradék termőföldért        (K48)</t>
  </si>
  <si>
    <t>115</t>
  </si>
  <si>
    <t>ebből: Bevándorlási és Állampolgársági Hivatal által folyósított ellátások        (K48)</t>
  </si>
  <si>
    <t>116</t>
  </si>
  <si>
    <t>ebből: szépkorúak jubileumi juttatása        (K48)</t>
  </si>
  <si>
    <t>117</t>
  </si>
  <si>
    <t>ebből: időskorúak járadéka [Szoctv. 32/B. § (1) bek.]        (K48)</t>
  </si>
  <si>
    <t>118</t>
  </si>
  <si>
    <t>ebből: rendszeres szociális segély [Szoctv. 37. § (1) bek. a) - d) pontok]        (K48)</t>
  </si>
  <si>
    <t>119</t>
  </si>
  <si>
    <t>ebből: átmeneti segély [Szoctv. 45.§]        (K48)</t>
  </si>
  <si>
    <t>120</t>
  </si>
  <si>
    <t>ebből: egyéb, az önkormányzat rendeletében megállapított juttatás        (K48)</t>
  </si>
  <si>
    <t>121</t>
  </si>
  <si>
    <t>ebből: természetben nyújtott rendszeres szociális segély [Szoctv. 47.§ (1) bek. a) pont]        (K48)</t>
  </si>
  <si>
    <t>122</t>
  </si>
  <si>
    <t>ebből: átmeneti segély [Szoctv. 47.§ (1) bek. c) pont]        (K48)</t>
  </si>
  <si>
    <t>123</t>
  </si>
  <si>
    <t>ebből: köztemetés [Szoctv. 48.§]        (K48)</t>
  </si>
  <si>
    <t>124</t>
  </si>
  <si>
    <t>ebből: rászorultságtól függõ normatív kedvezmények [Gyvt. 151. § (5) bek.]        (K48)</t>
  </si>
  <si>
    <t>125</t>
  </si>
  <si>
    <t>ebből: önkormányzat által saját hatáskörben (nem szociális és gyermekvédelmi előírások alapján) adott pénzügyi ellátás        (K48)</t>
  </si>
  <si>
    <t>126</t>
  </si>
  <si>
    <t>ebből: önkormányzat által saját hatáskörben (nem szociális és gyermekvédelmi előírások alapján) adott természetbeni ellátás        (K48)</t>
  </si>
  <si>
    <t>127</t>
  </si>
  <si>
    <t>Ellátottak pénzbeli juttatásai (=61+62+74+75+83+93+100+103)        (K4)</t>
  </si>
  <si>
    <t>128</t>
  </si>
  <si>
    <t>Nemzetközi kötelezettségek (&gt;=129)        (K501)</t>
  </si>
  <si>
    <t>129</t>
  </si>
  <si>
    <t>ebből: Európai Unió        (K501)</t>
  </si>
  <si>
    <t>130</t>
  </si>
  <si>
    <t>Elvonások és befizetések        (K502)</t>
  </si>
  <si>
    <t>131</t>
  </si>
  <si>
    <t>Működési célú garancia- és kezességvállalásból származó kifizetés államháztartáson belülre        (K503)</t>
  </si>
  <si>
    <t>132</t>
  </si>
  <si>
    <t>LOVAS KÖZSÉG ÖNKORMÁNYZAT 2014.ÉVI KÖLTSÉGVETÉS TELJESÍTÉSE</t>
  </si>
  <si>
    <t>LOVAS KÖZSÉG ÖNKORMÁNYZAT 2014. ÉVI KÖLTSÉGVETÉS TELJESÍTÉSE</t>
  </si>
  <si>
    <t>MÉRLEG</t>
  </si>
  <si>
    <t>Működési célú visszatérítendő támogatások, kölcsönök visszatérülése államháztartáson belülről (=11+…+20)        (B14)</t>
  </si>
  <si>
    <t>ebből: központi költségvetési szervek        (B14)</t>
  </si>
  <si>
    <t>ebből: központi kezelésű előirányzatok        (B14)</t>
  </si>
  <si>
    <t>ebből: fejezeti kezelésű előirányzatok EU-s programokra és azok hazai társfinanszírozása        (B14)</t>
  </si>
  <si>
    <t>ebből: egyéb fejezeti kezelésű előirányzatok        (B14)</t>
  </si>
  <si>
    <t>ebből: társadalombiztosítás pénzügyi alapjai        (B14)</t>
  </si>
  <si>
    <t>ebből: elkülönített állami pénzalapok        (B14)</t>
  </si>
  <si>
    <t>ebből: helyi önkormányzatok és költségvetési szerveik        (B14)</t>
  </si>
  <si>
    <t>ebből: társulások és költségvetési szerveik        (B14)</t>
  </si>
  <si>
    <t>ebből: nemzetiségi önkormányzatok és költségvetési szerveik        (B14)</t>
  </si>
  <si>
    <t>ebből: térségi fejlesztési tanácsok és költségvetési szerveik        (B14)</t>
  </si>
  <si>
    <t>Működési célú visszatérítendő támogatások, kölcsönök igénybevétele államháztartáson belülről (=22+…+31)        (B15)</t>
  </si>
  <si>
    <t>ebből: központi költségvetési szervek        (B15)</t>
  </si>
  <si>
    <t>ebből: központi kezelésű előirányzatok        (B15)</t>
  </si>
  <si>
    <t>ebből: fejezeti kezelésű előirányzatok EU-s programokra és azok hazai társfinanszírozása        (B15)</t>
  </si>
  <si>
    <t>ebből: egyéb fejezeti kezelésű előirányzatok        (B15)</t>
  </si>
  <si>
    <t>ebből: társadalombiztosítás pénzügyi alapjai        (B15)</t>
  </si>
  <si>
    <t>ebből: elkülönített állami pénzalapok        (B15)</t>
  </si>
  <si>
    <t>ebből: helyi önkormányzatok és költségvetési szerveik        (B15)</t>
  </si>
  <si>
    <t>ebből: társulások és költségvetési szerveik        (B15)</t>
  </si>
  <si>
    <t>ebből: nemzetiségi önkormányzatok és költségvetési szerveik        (B15)</t>
  </si>
  <si>
    <t>ebből: térségi fejlesztési tanácsok és költségvetési szerveik        (B15)</t>
  </si>
  <si>
    <t>Egyéb működési célú támogatások bevételei államháztartáson belülről (=33+…+42)        (B16)</t>
  </si>
  <si>
    <t>ebből: központi költségvetési szervek        (B16)</t>
  </si>
  <si>
    <t>ebből: központi kezelésű előirányzatok        (B16)</t>
  </si>
  <si>
    <t>ebből: fejezeti kezelésű előirányzatok EU-s programokra és azok hazai társfinanszírozása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</si>
  <si>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</si>
  <si>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</si>
  <si>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</si>
  <si>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</si>
  <si>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társulások és költségvetési szerveik        (B16)</t>
  </si>
  <si>
    <t>ebből: nemzetiségi önkormányzatok és költségvetési szerveik        (B16)</t>
  </si>
  <si>
    <t>ebből: térségi fejlesztési tanácsok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</si>
  <si>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</si>
  <si>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</si>
  <si>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</si>
  <si>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</si>
  <si>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ebből: központi költségvetési szervek        (B23)</t>
  </si>
  <si>
    <t>ebből: központi kezelésű előirányzatok        (B23)</t>
  </si>
  <si>
    <t>ebből: fejezeti kezelésű előirányzatok EU-s programokra és azok hazai társfinanszírozása        (B23)</t>
  </si>
  <si>
    <t>ebből: egyéb fejezeti kezelésű előirányzatok        (B23)</t>
  </si>
  <si>
    <t>ebből: társadalombiztosítás pénzügyi alapjai        (B23)</t>
  </si>
  <si>
    <t>ebből: elkülönített állami pénzalapok        (B23)</t>
  </si>
  <si>
    <t>ebből: helyi önkormányzatok és költségvetési szerveik        (B23)</t>
  </si>
  <si>
    <t>ebből: társulások és költségvetési szerveik        (B23)</t>
  </si>
  <si>
    <t>ebből: nemzetiségi önkormányzatok és költségvetési szerveik        (B23)</t>
  </si>
  <si>
    <t>ebből: térségi fejlesztési tanácsok és költségvetési szerveik        (B23)</t>
  </si>
  <si>
    <t>Felhalmozási célú visszatérítendő támogatások, kölcsönök igénybevétele államháztartáson belülről (=58+…+67)        (B24)</t>
  </si>
  <si>
    <t>ebből: központi költségvetési szervek        (B24)</t>
  </si>
  <si>
    <t>ebből: központi kezelésű előirányzatok        (B24)</t>
  </si>
  <si>
    <t>ebből: fejezeti kezelésű előirányzatok EU-s programokra és azok hazai társfinanszírozása        (B24)</t>
  </si>
  <si>
    <t>ebből: egyéb fejezeti kezelésű előirányzatok        (B24)</t>
  </si>
  <si>
    <t>ebből: társadalombiztosítás pénzügyi alapjai        (B24)</t>
  </si>
  <si>
    <t>ebből: elkülönített állami pénzalapok        (B24)</t>
  </si>
  <si>
    <t>ebből: helyi önkormányzatok és költségvetési szerveik        (B24)</t>
  </si>
  <si>
    <t>ebből: társulások és költségvetési szerveik        (B24)</t>
  </si>
  <si>
    <t>ebből: nemzetiségi önkormányzatok és költségvetési szerveik        (B24)</t>
  </si>
  <si>
    <t>ebből: térségi fejlesztési tanácsok és költségvetési szerveik        (B24)</t>
  </si>
  <si>
    <t>Egyéb felhalmozási célú támogatások bevételei államháztartáson belülről (=69+…+78)        (B25)</t>
  </si>
  <si>
    <t>ebből: központi költségvetési szervek        (B25)</t>
  </si>
  <si>
    <t>ebből: központi kezelésű előirányzatok        (B25)</t>
  </si>
  <si>
    <t>ebből: fejezeti kezelésű előirányzatok EU-s programokra és azok hazai társfinanszírozása        (B25)</t>
  </si>
  <si>
    <t>ebből: egyéb fejezeti kezelésű előirányzatok        (B25)</t>
  </si>
  <si>
    <t>ebből: társadalombiztosítás pénzügyi alapjai        (B25)</t>
  </si>
  <si>
    <t>ebből: elkülönített állami pénzalapok        (B25)</t>
  </si>
  <si>
    <t>ebből: helyi önkormányzatok és költségvetési szerveik        (B25)</t>
  </si>
  <si>
    <t>ebből: társulások és költségvetési szerveik        (B25)</t>
  </si>
  <si>
    <t>ebből: nemzetiségi önkormányzatok és költségvetési szerveik        (B25)</t>
  </si>
  <si>
    <t>ebből: térségi fejlesztési tanácsok és költségvetési szerveik        (B25)</t>
  </si>
  <si>
    <t>Felhalmozási célú támogatások államháztartáson belülről (=44+45+46+57+68)        (B2)</t>
  </si>
  <si>
    <t>Magánszemélyek jövedelemadói (=81+82+83)        (B311)</t>
  </si>
  <si>
    <t>ebből: személyi jövedelemadó        (B311)</t>
  </si>
  <si>
    <t>ebből: magánszemély jogviszonyának megszűnéséhez kapcsolódó egyes jövedelmek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</si>
  <si>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</si>
  <si>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</si>
  <si>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</si>
  <si>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</si>
  <si>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</si>
  <si>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</si>
  <si>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</si>
  <si>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</si>
  <si>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</si>
  <si>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</si>
  <si>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</si>
  <si>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</si>
  <si>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</si>
  <si>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egészségbiztosítási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</si>
  <si>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</si>
  <si>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</si>
  <si>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</si>
  <si>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</si>
  <si>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</si>
  <si>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</si>
  <si>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</si>
  <si>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</si>
  <si>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</si>
  <si>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</si>
  <si>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egészségügyi hozzájárulás        (B33)</t>
  </si>
  <si>
    <t>ebből: egyszerűsített foglalkoztatás utáni közterhek        (B33)</t>
  </si>
  <si>
    <t>Vagyoni tipusú adók (=110+…+116)        (B34)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</si>
  <si>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</si>
  <si>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</si>
  <si>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</si>
  <si>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</si>
  <si>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</si>
  <si>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</si>
  <si>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</si>
  <si>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Értékesítési és forgalmi adók (=118+…+137)        (B351)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</si>
  <si>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</si>
  <si>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</si>
  <si>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</si>
  <si>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</si>
  <si>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</si>
  <si>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</si>
  <si>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</si>
  <si>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</si>
  <si>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</si>
  <si>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</si>
  <si>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</si>
  <si>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</si>
  <si>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      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</si>
  <si>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</si>
  <si>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</si>
  <si>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</si>
  <si>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</si>
  <si>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</si>
  <si>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</si>
  <si>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</si>
  <si>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Fogyasztási adók (=139+140+141)       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</si>
  <si>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</si>
  <si>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</si>
  <si>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</si>
  <si>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</si>
  <si>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Gépjárműadók (=144+…+147)       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</si>
  <si>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</si>
  <si>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</si>
  <si>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</si>
  <si>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</si>
  <si>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Egyéb áruhasználati és szolgáltatási adók (=149+…+164)        (B355)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</si>
  <si>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</si>
  <si>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</si>
  <si>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</si>
  <si>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</si>
  <si>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</si>
  <si>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</si>
  <si>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</si>
  <si>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</si>
  <si>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</si>
  <si>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</si>
  <si>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</si>
  <si>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</si>
  <si>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</si>
  <si>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</si>
  <si>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</si>
  <si>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korábbi évek megszünt adónemei áthúzódó fizetéseiből befolyt bevételek        (B355)</t>
  </si>
  <si>
    <t>Termékek és szolgáltatások adói (=117+138+142+143+148)        (B35)</t>
  </si>
  <si>
    <t>Egyéb közhatalmi bevételek (&gt;=167+…+178)       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</si>
  <si>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</si>
  <si>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</si>
  <si>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</si>
  <si>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</si>
  <si>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</si>
  <si>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</si>
  <si>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</si>
  <si>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</si>
  <si>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</si>
  <si>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</si>
  <si>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</si>
  <si>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</si>
  <si>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Közhatalmi bevételek (93+94+104+109+165+166)        (B3)</t>
  </si>
  <si>
    <t>Készletértékesítés ellenértéke        (B401)</t>
  </si>
  <si>
    <t>Szolgáltatások ellenértéke (&gt;=182+183)        (B402)</t>
  </si>
  <si>
    <t>ebből:tárgyi eszközök bérbeadásából származó bevétel        (B402)</t>
  </si>
  <si>
    <t>ebből: utak használata ellenében beszedett használati díj, pótdíj, elektronikus útdíj        (B402)</t>
  </si>
  <si>
    <t>Közvetített szolgáltatások ellenértéke (&gt;=185)        (B403)</t>
  </si>
  <si>
    <t>ebből: államháztartáson belül        (B403)</t>
  </si>
  <si>
    <t>Tulajdonosi bevételek (&gt;=187+…+192)      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</si>
  <si>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</si>
  <si>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</si>
  <si>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</si>
  <si>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</si>
  <si>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</si>
  <si>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</si>
  <si>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</si>
  <si>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</si>
  <si>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</si>
  <si>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(&gt;=197+198+199)        (B408)</t>
  </si>
  <si>
    <t>ebből: államháztartáson belül        (B408)</t>
  </si>
  <si>
    <t>ebből: befektetési jegyek kamatbevételei        (B408)</t>
  </si>
  <si>
    <t>ebből: fedezeti ügyletek kamatbevételei        (B408)</t>
  </si>
  <si>
    <t>Egyéb pénzügyi műveletek bevételei (&gt;=201+…+204)       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</si>
  <si>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</si>
  <si>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</si>
  <si>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</si>
  <si>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</si>
  <si>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Egyéb működési bevételek (&gt;=206+207+208)        (B410)</t>
  </si>
  <si>
    <t>ebből: biztosító által fizetett kártérítés        (B410)</t>
  </si>
  <si>
    <t>ebből: szerződésben vállalt kötelezettségek elmulasztásához kapcsolódó bevételek, káreseményekkel kapcsolatosan kapott bevételek, biztosítási bevételek, visszakapott óvadék (kaució), bánatpénz        (B410)</t>
  </si>
  <si>
    <t>ebből: költségek visszatérítései        (B410)</t>
  </si>
  <si>
    <t>Működési bevételek (=180+181+184+186+193+…+196+200+205)        (B4)</t>
  </si>
  <si>
    <t>Immateriális javak értékesítése (&gt;=211)        (B51)</t>
  </si>
  <si>
    <t>ebből: kiotói egységek és kibocsátási egységek eladásából befolyt eladási ár        (B51)</t>
  </si>
  <si>
    <t>Ingatlanok értékesítése (&gt;=213)        (B52)</t>
  </si>
  <si>
    <t>ebből: termőföld-eladás bevételei        (B52)</t>
  </si>
  <si>
    <t>Egyéb tárgyi eszközök értékesítése        (B53)</t>
  </si>
  <si>
    <t>Részesedések értékesítése (&gt;=216)        (B54)</t>
  </si>
  <si>
    <t>ebből: privatizációból származó bevétel        (B54)</t>
  </si>
  <si>
    <t>Részesedések megszűnéséhez kapcsolódó bevételek        (B55)</t>
  </si>
  <si>
    <t>Felhalmozási bevételek (=210+212+214+215+217)        (B5)</t>
  </si>
  <si>
    <t>Működési célú garancia- és kezességvállalásból származó megtérülések államháztartáson kívülről        (B61)</t>
  </si>
  <si>
    <t>Működési célú visszatérítendő támogatások, kölcsönök visszatérülése államháztartáson kívülről (=221+…+231)        (B62)</t>
  </si>
  <si>
    <t>ebből: egyházi jogi személyek        (B62)</t>
  </si>
  <si>
    <t>ebből: nonprofit gazdasági társaságok        (B62)</t>
  </si>
  <si>
    <t>ebből: egyéb civil szervezetek        (B62)</t>
  </si>
  <si>
    <t>ebből: háztartások        (B62)</t>
  </si>
  <si>
    <t>ebből: pénzügyi vállalkozások        (B62)</t>
  </si>
  <si>
    <t>ebből: állami többségi tulajdonú nem pénzügyi vállalkozások        (B62)</t>
  </si>
  <si>
    <t>ebből:önkormányzati többségi tulajdonú nem pénzügyi vállalkozások        (B62)</t>
  </si>
  <si>
    <t>ebből: egyéb vállalkozások        (B62)</t>
  </si>
  <si>
    <t>ebből: Európai Unió        (B62)</t>
  </si>
  <si>
    <t>ebből: kormányok és nemzetközi szervezetek        (B62)</t>
  </si>
  <si>
    <t>ebből: egyéb külföldiek        (B62)</t>
  </si>
  <si>
    <t>Egyéb működési célú átvett pénzeszközök (=233+…+243)        (B63)</t>
  </si>
  <si>
    <t>ebből: egyházi jogi személyek        (B63)</t>
  </si>
  <si>
    <t>ebből: nonprofit gazdasági társaságok        (B63)</t>
  </si>
  <si>
    <t>ebből: egyéb civil szervezetek        (B63)</t>
  </si>
  <si>
    <t>ebből: háztartások        (B63)</t>
  </si>
  <si>
    <t>ebből: pénzügyi vállalkozások        (B63)</t>
  </si>
  <si>
    <t>ebből: állami többségi tulajdonú nem pénzügyi vállalkozások        (B63)</t>
  </si>
  <si>
    <t>ebből:önkormányzati többségi tulajdonú nem pénzügyi vállalkozások        (B63)</t>
  </si>
  <si>
    <t>ebből: egyéb vállalkozások        (B63)</t>
  </si>
  <si>
    <t>ebből: Európai Unió        (B63)</t>
  </si>
  <si>
    <t>ebből: kormányok és nemzetközi szervezetek        (B63)</t>
  </si>
  <si>
    <t>ebből: egyéb külföldiek        (B63)</t>
  </si>
  <si>
    <t>Működési célú átvett pénzeszközök (=219+220+232)        (B6)</t>
  </si>
  <si>
    <t>Felhalmozási célú garancia- és kezességvállalásból származó megtérülések államháztartáson kívülről        (B71)</t>
  </si>
  <si>
    <t>Felhalmozási célú visszatérítendő támogatások, kölcsönök visszatérülése államháztartáson kívülről (=247+…+257)        (B72)</t>
  </si>
  <si>
    <t>ebből: egyházi jogi személyek        (B72)</t>
  </si>
  <si>
    <t>ebből: nonprofit gazdasági társaságok        (B72)</t>
  </si>
  <si>
    <t>ebből: egyéb civil szervezetek        (B72)</t>
  </si>
  <si>
    <t>ebből: háztartások        (B72)</t>
  </si>
  <si>
    <t>ebből: pénzügyi vállalkozások        (B72)</t>
  </si>
  <si>
    <t>ebből: állami többségi tulajdonú nem pénzügyi vállalkozások        (B72)</t>
  </si>
  <si>
    <t>ebből:önkormányzati többségi tulajdonú nem pénzügyi vállalkozások        (B72)</t>
  </si>
  <si>
    <t>ebből: egyéb vállalkozások        (B72)</t>
  </si>
  <si>
    <t>ebből: Európai Unió        (B72)</t>
  </si>
  <si>
    <t>ebből: kormányok és nemzetközi szervezetek        (B72)</t>
  </si>
  <si>
    <t>ebből: egyéb külföldiek        (B72)</t>
  </si>
  <si>
    <t>Egyéb felhalmozási célú átvett pénzeszközök (=259+…+269)        (B73)</t>
  </si>
  <si>
    <t>ebből: egyházi jogi személyek        (B73)</t>
  </si>
  <si>
    <t>ebből: nonprofit gazdasági társaságok        (B73)</t>
  </si>
  <si>
    <t>ebből: egyéb civil szervezetek        (B73)</t>
  </si>
  <si>
    <t>ebből: háztartások        (B73)</t>
  </si>
  <si>
    <t>ebből: pénzügyi vállalkozások        (B73)</t>
  </si>
  <si>
    <t>ebből: állami többségi tulajdonú nem pénzügyi vállalkozások        (B73)</t>
  </si>
  <si>
    <t>ebből:önkormányzati többségi tulajdonú nem pénzügyi vállalkozások        (B73)</t>
  </si>
  <si>
    <t>ebből: egyéb vállalkozások        (B73)</t>
  </si>
  <si>
    <t>ebből: Európai Unió        (B73)</t>
  </si>
  <si>
    <t>ebből: kormányok és nemzetközi szervezetek        (B73)</t>
  </si>
  <si>
    <t>ebből: egyéb külföldiek        (B73)</t>
  </si>
  <si>
    <t>Felhalmozási célú átvett pénzeszközök (=245+246+258)        (B7)</t>
  </si>
  <si>
    <t>Költségvetési bevételek (=43+79+179+209+218+244+270)        (B1-B7)</t>
  </si>
  <si>
    <t>Hosszú lejáratú hitelek, kölcsönök törlesztése (&gt;=02+03)        (K9111)</t>
  </si>
  <si>
    <t>ebből: pénzügyi vállalkozás        (K9111)</t>
  </si>
  <si>
    <t>ebből: fedezeti ügyletek nettó kiadásai        (K9111)</t>
  </si>
  <si>
    <t>Likviditási célú hitelek, kölcsönök törlesztése pénzügyi vállalkozásnak        (K9112)</t>
  </si>
  <si>
    <t>Rövid lejáratú hitelek, kölcsönök törlesztése (&gt;=06+07)        (K9113)</t>
  </si>
  <si>
    <t>ebből: pénzügyi vállalkozás        (K9113)</t>
  </si>
  <si>
    <t>ebből: fedezeti ügyletek nettó kiadásai        (K9113)</t>
  </si>
  <si>
    <t>Hitel-, kölcsöntörlesztés államháztartáson kívülre (=01+04+05)        (K911)</t>
  </si>
  <si>
    <t>Forgatási célú belföldi értékpapírok vásárlása (&gt;=10+11)        (K9121)</t>
  </si>
  <si>
    <t>ebből: befektetési jegyek        (K9121)</t>
  </si>
  <si>
    <t>ebből: kárpótlási jegyek        (K9121)</t>
  </si>
  <si>
    <t>Forgatási célú belföldi értékpapírok beváltása (&gt;=13+14+15)        (K9122)</t>
  </si>
  <si>
    <t>ebből: fedezeti ügyletek nettó kiadásai        (K9122)</t>
  </si>
  <si>
    <t>ebből: befektetési jegyek        (K9122)</t>
  </si>
  <si>
    <t>ebből: kárpótlási jegyek        (K9122)</t>
  </si>
  <si>
    <t>Befektetési célú belföldi értékpapírok vásárlása        (K9123)</t>
  </si>
  <si>
    <t>Befektetési célú belföldi értékpapírok beváltása (&gt;=18)        (K9124)</t>
  </si>
  <si>
    <t>ebből: fedezeti ügyletek nettó kiadásai        (K9124)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</si>
  <si>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</si>
  <si>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</si>
  <si>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</si>
  <si>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</si>
  <si>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</si>
  <si>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</si>
  <si>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</si>
  <si>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Belföldi finanszírozás kiadásai (=08+19+…+25)        (K91)</t>
  </si>
  <si>
    <t>Forgatási célú külföldi értékpapírok vásárlása        (K921)</t>
  </si>
  <si>
    <t>Befektetési célú külföldi értékpapírok vásárlása        (K922)</t>
  </si>
  <si>
    <t>Külföldi értékpapírok beváltása (&gt;=30)        (K923)</t>
  </si>
  <si>
    <t>ebből: fedezeti ügyletek nettó kiadásai        (K923)</t>
  </si>
  <si>
    <t>Külföldi hitelek, kölcsönök törlesztése (&gt;=32+…+35)        (K924)</t>
  </si>
  <si>
    <t>ebből: nemzetközi fejlesztési szervezetek        (K924)</t>
  </si>
  <si>
    <t>ebből: más kormányok        (K924)</t>
  </si>
  <si>
    <t>ebből: külföldi pénzintézetek        (K924)</t>
  </si>
  <si>
    <t>ebből: fedezeti ügyletek nettó kiadásai        (K924)</t>
  </si>
  <si>
    <t>Külföldi finanszírozás kiadásai (=27+28+29+31)        (K92)</t>
  </si>
  <si>
    <t>Adóssághoz nem kapcsolódó származékos ügyletek kiadásai        (K93)</t>
  </si>
  <si>
    <t>Finanszírozási kiadások (=26+36+37)        (K9)</t>
  </si>
  <si>
    <t>KIADÁSOK MINDÖSSZESEN</t>
  </si>
  <si>
    <t>Hosszú lejáratú hitelek, kölcsönök felvétele (&gt;=02)        (B8111)</t>
  </si>
  <si>
    <t>ebből: pénzügyi vállalkozás        (B8111)</t>
  </si>
  <si>
    <t>Likviditási célú hitelek, kölcsönök felvétele pénzügyi vállalkozástól        (B8112)</t>
  </si>
  <si>
    <t>Rövid lejáratú hitelek, kölcsönök felvétele (&gt;=05)        (B8113)</t>
  </si>
  <si>
    <t>ebből: pénzügyi vállalkozás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</si>
  <si>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</si>
  <si>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</si>
  <si>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ebből: befektetési jegyek        (B8121)</t>
  </si>
  <si>
    <t>ebből: kárpótlási jegyek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</si>
  <si>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</si>
  <si>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</si>
  <si>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</si>
  <si>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</si>
  <si>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</si>
  <si>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</si>
  <si>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</si>
  <si>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</si>
  <si>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Európai Uniós forrásból finanszírozott támogatással
megvalósuló programok, projektek kiadásai, bevételei
és az önkormányzat ilyen projektekhez való hozzájárulásai</t>
  </si>
  <si>
    <t>K6</t>
  </si>
  <si>
    <t>Beruházási célú előzetesen felszámított ÁFA</t>
  </si>
  <si>
    <t>BERUHÁZÁSI KIADÁSOK</t>
  </si>
  <si>
    <t>K1-K8</t>
  </si>
  <si>
    <t>KÖLTSÉGVETÉSI KIADÁSOK ÖSSZESEN</t>
  </si>
  <si>
    <t xml:space="preserve"> Egyéb felhalmozási célú támogatások bevételei államháztartáson belülről</t>
  </si>
  <si>
    <t>Felhalmozási célú támogatások fejezeti kezelésű előirányzatok EU-s programokra</t>
  </si>
  <si>
    <t>KÖLTSÉGVETÉSI BEVÉTELEK ÖSSZESEN</t>
  </si>
  <si>
    <t>Egyéb tárgyi eszközök beszerzése, létesítése</t>
  </si>
  <si>
    <t>PROJEKT: A vidéki gazdaság és a lakosság számára nyújtott alapszolgáltatások fejlesztése</t>
  </si>
  <si>
    <t>Önkormányzat hozzájárulása (önrész)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</si>
  <si>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</si>
  <si>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</si>
  <si>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</si>
  <si>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</si>
  <si>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</si>
  <si>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</si>
  <si>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</si>
  <si>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</si>
  <si>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</si>
  <si>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</si>
  <si>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</si>
  <si>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</si>
  <si>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</si>
  <si>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</si>
  <si>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</si>
  <si>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</si>
  <si>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</si>
  <si>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</si>
  <si>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</si>
  <si>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</si>
  <si>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</si>
  <si>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Az egységes rovatrend szerint a kiemelt kiadási és bevételi jogcímek előirányzatai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</si>
  <si>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</si>
  <si>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</si>
  <si>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</si>
  <si>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</si>
  <si>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</si>
  <si>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</si>
  <si>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</si>
  <si>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</si>
  <si>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</si>
  <si>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</si>
  <si>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</si>
  <si>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</si>
  <si>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KIADÁSOK</t>
  </si>
  <si>
    <t>K64</t>
  </si>
  <si>
    <t>K67</t>
  </si>
  <si>
    <t>K61 Immateriális javak beszerzése, létesítése</t>
  </si>
  <si>
    <t>K64 Egyéb tárgyi eszközök beszerzése, létesítése</t>
  </si>
  <si>
    <t>K67 Beruházási célú előzetesen felszámított ÁFA</t>
  </si>
  <si>
    <t>K74 Felújítási célú előzetesen felszámított ÁFA</t>
  </si>
  <si>
    <t>BEVÉTELEK</t>
  </si>
  <si>
    <t>Önkormányzatok működési támogatásai</t>
  </si>
  <si>
    <t>B16</t>
  </si>
  <si>
    <t>B25</t>
  </si>
  <si>
    <t>Jövedelemadók</t>
  </si>
  <si>
    <t>B31</t>
  </si>
  <si>
    <t>B32</t>
  </si>
  <si>
    <t>Bérhez és foglalkoztatáshoz kapcsolódó adók</t>
  </si>
  <si>
    <t>B33</t>
  </si>
  <si>
    <t>B34</t>
  </si>
  <si>
    <t>B351</t>
  </si>
  <si>
    <t>Fogyasztási adók</t>
  </si>
  <si>
    <t>B352</t>
  </si>
  <si>
    <t>Pénzügyi monopóliumok nyereségét terhelő adók</t>
  </si>
  <si>
    <t>B353</t>
  </si>
  <si>
    <t>B354</t>
  </si>
  <si>
    <t>Egyéb áruhasználati és szolgáltatási adók</t>
  </si>
  <si>
    <t>B355</t>
  </si>
  <si>
    <t>Termékek és szolgáltatások adói</t>
  </si>
  <si>
    <t>B35</t>
  </si>
  <si>
    <t>B36</t>
  </si>
  <si>
    <t>B1-B7</t>
  </si>
  <si>
    <t>B111 Helyi önkormányzatok működésének általános támogatása</t>
  </si>
  <si>
    <t>B112 Települési önkormányzatok egyes köznevelési feladatainak támogatása</t>
  </si>
  <si>
    <t>B113 Települési önkormányzatok szociális és gyermekjóléti feladatainak támogatása</t>
  </si>
  <si>
    <t>B114 Települési önkormányzatok kulturális feladatainak támogatása</t>
  </si>
  <si>
    <t>B115 Működési célú központosított előirányzatok</t>
  </si>
  <si>
    <t>B116 Helyi önkormányzatok kiegészítő támogatásai</t>
  </si>
  <si>
    <t>B11 Önkormányzatok működési támogatásai</t>
  </si>
  <si>
    <t>Beruházások és felújítások</t>
  </si>
  <si>
    <t>Településrendezési terv</t>
  </si>
  <si>
    <t>Csapadékvízelvezető hálózat Fő utca</t>
  </si>
  <si>
    <t>Vízház mögötti terület ivóvíz és szennyvíz</t>
  </si>
  <si>
    <t>Jármű vásárlás</t>
  </si>
  <si>
    <t>Faluház felújítás</t>
  </si>
  <si>
    <t>K6 BERUHÁZÁSOK</t>
  </si>
  <si>
    <t>K7 FELÚJÍTÁSOK</t>
  </si>
  <si>
    <t>K6-K7 BERUHÁZÁSOK FELÚJÍTÁSOK</t>
  </si>
  <si>
    <t>Lakosságnak juttatott támogatások, szociális, rászorultsági jellegű ellátások</t>
  </si>
  <si>
    <t>Önkormányzati előirányzatok</t>
  </si>
  <si>
    <t>Otthonteremtési támogatás [Gyvt. 25-27. §]</t>
  </si>
  <si>
    <t>Pénzben nyújtott óvodáztatási támogatás [Gyvt. 20/C. §]</t>
  </si>
  <si>
    <t>Helyi megállapítású pénzben nyújtott rendkívüli gyermekvédelmi támogatás [Gyvt. 21.§]</t>
  </si>
  <si>
    <t>Természetben nyújtott rendkívüli gyermekvédelmi támogatás [Gyvt. 18. § (5) bek.]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</si>
</sst>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6"/>
      <name val="Palatino Linotype"/>
      <family val="1"/>
    </font>
    <font>
      <b/>
      <sz val="10"/>
      <name val="Palatino Linotype"/>
      <family val="1"/>
    </font>
    <font>
      <b/>
      <sz val="8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1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19" fillId="0" borderId="0">
      <alignment/>
      <protection/>
    </xf>
    <xf numFmtId="0" fontId="5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35" borderId="14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/>
    </xf>
    <xf numFmtId="3" fontId="9" fillId="33" borderId="16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15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5" fillId="34" borderId="15" xfId="0" applyFont="1" applyFill="1" applyBorder="1" applyAlignment="1">
      <alignment horizontal="center"/>
    </xf>
    <xf numFmtId="3" fontId="9" fillId="34" borderId="16" xfId="0" applyNumberFormat="1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0" fontId="13" fillId="34" borderId="14" xfId="0" applyFont="1" applyFill="1" applyBorder="1" applyAlignment="1">
      <alignment horizontal="left" vertical="top" wrapText="1"/>
    </xf>
    <xf numFmtId="3" fontId="14" fillId="36" borderId="1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34" borderId="16" xfId="0" applyFont="1" applyFill="1" applyBorder="1" applyAlignment="1">
      <alignment horizontal="center"/>
    </xf>
    <xf numFmtId="3" fontId="12" fillId="0" borderId="14" xfId="0" applyNumberFormat="1" applyFont="1" applyBorder="1" applyAlignment="1">
      <alignment horizontal="center" vertical="top" wrapText="1"/>
    </xf>
    <xf numFmtId="3" fontId="14" fillId="0" borderId="14" xfId="0" applyNumberFormat="1" applyFont="1" applyBorder="1" applyAlignment="1">
      <alignment horizontal="center" vertical="top" wrapText="1"/>
    </xf>
    <xf numFmtId="3" fontId="14" fillId="34" borderId="14" xfId="0" applyNumberFormat="1" applyFont="1" applyFill="1" applyBorder="1" applyAlignment="1">
      <alignment horizontal="center" vertical="top" wrapText="1"/>
    </xf>
    <xf numFmtId="0" fontId="14" fillId="36" borderId="14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center"/>
    </xf>
    <xf numFmtId="3" fontId="14" fillId="35" borderId="14" xfId="0" applyNumberFormat="1" applyFont="1" applyFill="1" applyBorder="1" applyAlignment="1">
      <alignment horizontal="center" vertical="top" wrapText="1"/>
    </xf>
    <xf numFmtId="3" fontId="14" fillId="37" borderId="14" xfId="0" applyNumberFormat="1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top" wrapText="1"/>
    </xf>
    <xf numFmtId="3" fontId="13" fillId="0" borderId="14" xfId="0" applyNumberFormat="1" applyFont="1" applyBorder="1" applyAlignment="1">
      <alignment horizontal="right" vertical="top" wrapText="1"/>
    </xf>
    <xf numFmtId="0" fontId="13" fillId="35" borderId="17" xfId="0" applyFont="1" applyFill="1" applyBorder="1" applyAlignment="1">
      <alignment horizontal="left" vertical="top" wrapText="1"/>
    </xf>
    <xf numFmtId="3" fontId="14" fillId="35" borderId="17" xfId="0" applyNumberFormat="1" applyFont="1" applyFill="1" applyBorder="1" applyAlignment="1">
      <alignment horizontal="center" vertical="top" wrapText="1"/>
    </xf>
    <xf numFmtId="0" fontId="9" fillId="38" borderId="18" xfId="0" applyFont="1" applyFill="1" applyBorder="1" applyAlignment="1">
      <alignment horizontal="left" vertical="center"/>
    </xf>
    <xf numFmtId="3" fontId="9" fillId="38" borderId="18" xfId="0" applyNumberFormat="1" applyFont="1" applyFill="1" applyBorder="1" applyAlignment="1">
      <alignment horizontal="center" vertical="center"/>
    </xf>
    <xf numFmtId="0" fontId="9" fillId="39" borderId="18" xfId="0" applyFont="1" applyFill="1" applyBorder="1" applyAlignment="1">
      <alignment horizontal="left" vertical="center"/>
    </xf>
    <xf numFmtId="3" fontId="9" fillId="39" borderId="18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5" fillId="40" borderId="10" xfId="0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0" fontId="21" fillId="41" borderId="10" xfId="54" applyFont="1" applyFill="1" applyBorder="1" applyAlignment="1">
      <alignment horizontal="center" vertical="top" wrapText="1"/>
      <protection/>
    </xf>
    <xf numFmtId="0" fontId="22" fillId="41" borderId="10" xfId="54" applyFont="1" applyFill="1" applyBorder="1" applyAlignment="1">
      <alignment horizontal="center" vertical="top" wrapText="1"/>
      <protection/>
    </xf>
    <xf numFmtId="0" fontId="23" fillId="0" borderId="10" xfId="54" applyFont="1" applyBorder="1" applyAlignment="1">
      <alignment horizontal="center" vertical="top" wrapText="1"/>
      <protection/>
    </xf>
    <xf numFmtId="0" fontId="24" fillId="0" borderId="10" xfId="54" applyFont="1" applyBorder="1" applyAlignment="1">
      <alignment horizontal="center" vertical="top" wrapText="1"/>
      <protection/>
    </xf>
    <xf numFmtId="0" fontId="24" fillId="0" borderId="10" xfId="54" applyFont="1" applyBorder="1" applyAlignment="1">
      <alignment horizontal="left" vertical="top" wrapText="1"/>
      <protection/>
    </xf>
    <xf numFmtId="0" fontId="23" fillId="0" borderId="10" xfId="54" applyFont="1" applyBorder="1" applyAlignment="1">
      <alignment horizontal="left" vertical="top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16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15" fillId="0" borderId="14" xfId="0" applyFont="1" applyBorder="1" applyAlignment="1">
      <alignment horizontal="center" vertical="top" wrapText="1"/>
    </xf>
    <xf numFmtId="3" fontId="15" fillId="0" borderId="14" xfId="0" applyNumberFormat="1" applyFont="1" applyBorder="1" applyAlignment="1">
      <alignment horizontal="right" vertical="top" wrapText="1"/>
    </xf>
    <xf numFmtId="3" fontId="16" fillId="0" borderId="14" xfId="0" applyNumberFormat="1" applyFont="1" applyBorder="1" applyAlignment="1">
      <alignment horizontal="right" vertical="top" wrapText="1"/>
    </xf>
    <xf numFmtId="0" fontId="16" fillId="42" borderId="14" xfId="0" applyFont="1" applyFill="1" applyBorder="1" applyAlignment="1">
      <alignment horizontal="center" vertical="top" wrapText="1"/>
    </xf>
    <xf numFmtId="0" fontId="16" fillId="42" borderId="14" xfId="0" applyFont="1" applyFill="1" applyBorder="1" applyAlignment="1">
      <alignment horizontal="left" vertical="top" wrapText="1"/>
    </xf>
    <xf numFmtId="3" fontId="16" fillId="42" borderId="14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1" fillId="42" borderId="10" xfId="54" applyFont="1" applyFill="1" applyBorder="1" applyAlignment="1">
      <alignment horizontal="center" vertical="center" wrapText="1"/>
      <protection/>
    </xf>
    <xf numFmtId="3" fontId="23" fillId="42" borderId="10" xfId="54" applyNumberFormat="1" applyFont="1" applyFill="1" applyBorder="1" applyAlignment="1">
      <alignment horizontal="center" vertical="center"/>
      <protection/>
    </xf>
    <xf numFmtId="3" fontId="23" fillId="42" borderId="10" xfId="54" applyNumberFormat="1" applyFont="1" applyFill="1" applyBorder="1" applyAlignment="1">
      <alignment horizontal="center" vertical="center" wrapText="1"/>
      <protection/>
    </xf>
    <xf numFmtId="0" fontId="21" fillId="41" borderId="10" xfId="54" applyFont="1" applyFill="1" applyBorder="1" applyAlignment="1">
      <alignment horizontal="center" vertical="center" wrapText="1"/>
      <protection/>
    </xf>
    <xf numFmtId="0" fontId="13" fillId="40" borderId="14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40" borderId="14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4" fillId="43" borderId="10" xfId="0" applyFont="1" applyFill="1" applyBorder="1" applyAlignment="1">
      <alignment/>
    </xf>
    <xf numFmtId="3" fontId="4" fillId="43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23" fillId="0" borderId="10" xfId="54" applyFont="1" applyBorder="1" applyAlignment="1">
      <alignment horizontal="center" vertical="center" wrapText="1"/>
      <protection/>
    </xf>
    <xf numFmtId="3" fontId="24" fillId="0" borderId="10" xfId="54" applyNumberFormat="1" applyFont="1" applyBorder="1" applyAlignment="1">
      <alignment horizontal="center" vertical="center"/>
      <protection/>
    </xf>
    <xf numFmtId="0" fontId="24" fillId="0" borderId="10" xfId="54" applyFont="1" applyBorder="1" applyAlignment="1">
      <alignment horizontal="center" vertical="center" wrapText="1"/>
      <protection/>
    </xf>
    <xf numFmtId="3" fontId="24" fillId="0" borderId="10" xfId="54" applyNumberFormat="1" applyFont="1" applyBorder="1" applyAlignment="1">
      <alignment horizontal="center" vertical="center" wrapText="1"/>
      <protection/>
    </xf>
    <xf numFmtId="3" fontId="23" fillId="0" borderId="10" xfId="54" applyNumberFormat="1" applyFont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40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/>
    </xf>
    <xf numFmtId="0" fontId="20" fillId="0" borderId="21" xfId="54" applyFont="1" applyBorder="1" applyAlignment="1">
      <alignment horizontal="center"/>
      <protection/>
    </xf>
    <xf numFmtId="0" fontId="21" fillId="41" borderId="15" xfId="54" applyFont="1" applyFill="1" applyBorder="1" applyAlignment="1">
      <alignment horizontal="center" vertical="top" wrapText="1"/>
      <protection/>
    </xf>
    <xf numFmtId="0" fontId="21" fillId="41" borderId="12" xfId="54" applyFont="1" applyFill="1" applyBorder="1" applyAlignment="1">
      <alignment horizontal="center" vertical="top" wrapText="1"/>
      <protection/>
    </xf>
    <xf numFmtId="44" fontId="5" fillId="0" borderId="0" xfId="56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opten.hu/loadpage.php?dest=OISZ&amp;twhich=214774&amp;srcid=ol4366#new24" TargetMode="External" /><Relationship Id="rId3" Type="http://schemas.openxmlformats.org/officeDocument/2006/relationships/hyperlink" Target="http://www.opten.hu/loadpage.php?dest=OISZ&amp;twhich=214774&amp;srcid=ol4366#new2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190500</xdr:rowOff>
    </xdr:to>
    <xdr:pic>
      <xdr:nvPicPr>
        <xdr:cNvPr id="1" name="Picture 1" descr="http://www.opten.hu/common/img/newline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81.57421875" style="3" bestFit="1" customWidth="1"/>
    <col min="2" max="2" width="14.7109375" style="4" customWidth="1"/>
    <col min="3" max="3" width="19.7109375" style="3" bestFit="1" customWidth="1"/>
    <col min="4" max="4" width="16.421875" style="3" customWidth="1"/>
    <col min="5" max="16384" width="9.140625" style="3" customWidth="1"/>
  </cols>
  <sheetData>
    <row r="1" spans="1:3" ht="15.75">
      <c r="A1" s="125" t="s">
        <v>887</v>
      </c>
      <c r="B1" s="125"/>
      <c r="C1" s="125"/>
    </row>
    <row r="2" spans="1:4" ht="15.75">
      <c r="A2" s="125" t="s">
        <v>1241</v>
      </c>
      <c r="B2" s="125"/>
      <c r="C2" s="111"/>
      <c r="D2" s="17" t="s">
        <v>199</v>
      </c>
    </row>
    <row r="3" spans="1:2" ht="16.5" thickBot="1">
      <c r="A3" s="14"/>
      <c r="B3" s="17"/>
    </row>
    <row r="4" spans="1:4" ht="32.25" thickBot="1">
      <c r="A4" s="43" t="s">
        <v>198</v>
      </c>
      <c r="B4" s="117" t="s">
        <v>110</v>
      </c>
      <c r="C4" s="112" t="s">
        <v>111</v>
      </c>
      <c r="D4" s="112" t="s">
        <v>640</v>
      </c>
    </row>
    <row r="5" spans="1:4" ht="15.75">
      <c r="A5" s="5" t="s">
        <v>1220</v>
      </c>
      <c r="B5" s="44">
        <v>6799</v>
      </c>
      <c r="C5" s="44">
        <v>9730</v>
      </c>
      <c r="D5" s="44">
        <v>9218</v>
      </c>
    </row>
    <row r="6" spans="1:4" ht="15.75">
      <c r="A6" s="5" t="s">
        <v>1221</v>
      </c>
      <c r="B6" s="6">
        <v>1592</v>
      </c>
      <c r="C6" s="6">
        <v>2039</v>
      </c>
      <c r="D6" s="6">
        <v>2033</v>
      </c>
    </row>
    <row r="7" spans="1:4" ht="15.75">
      <c r="A7" s="5" t="s">
        <v>1222</v>
      </c>
      <c r="B7" s="6">
        <v>15863</v>
      </c>
      <c r="C7" s="6">
        <v>16037</v>
      </c>
      <c r="D7" s="6">
        <v>14753</v>
      </c>
    </row>
    <row r="8" spans="1:4" ht="15.75">
      <c r="A8" s="5" t="s">
        <v>1223</v>
      </c>
      <c r="B8" s="6">
        <v>1606</v>
      </c>
      <c r="C8" s="6">
        <v>2968</v>
      </c>
      <c r="D8" s="6">
        <v>2242</v>
      </c>
    </row>
    <row r="9" spans="1:4" ht="15.75">
      <c r="A9" s="5" t="s">
        <v>1224</v>
      </c>
      <c r="B9" s="6">
        <v>4779</v>
      </c>
      <c r="C9" s="6">
        <v>6459</v>
      </c>
      <c r="D9" s="6">
        <v>6459</v>
      </c>
    </row>
    <row r="10" spans="1:4" ht="15.75">
      <c r="A10" s="5" t="s">
        <v>1225</v>
      </c>
      <c r="B10" s="6">
        <v>28808</v>
      </c>
      <c r="C10" s="6">
        <v>28808</v>
      </c>
      <c r="D10" s="6">
        <v>28400</v>
      </c>
    </row>
    <row r="11" spans="1:4" ht="15.75">
      <c r="A11" s="5" t="s">
        <v>1226</v>
      </c>
      <c r="B11" s="6">
        <v>4686</v>
      </c>
      <c r="C11" s="6">
        <v>11186</v>
      </c>
      <c r="D11" s="6">
        <v>8901</v>
      </c>
    </row>
    <row r="12" spans="1:4" ht="15.75">
      <c r="A12" s="5" t="s">
        <v>1227</v>
      </c>
      <c r="B12" s="6">
        <v>0</v>
      </c>
      <c r="C12" s="6">
        <v>0</v>
      </c>
      <c r="D12" s="6">
        <v>0</v>
      </c>
    </row>
    <row r="13" spans="1:4" ht="15.75">
      <c r="A13" s="113" t="s">
        <v>1228</v>
      </c>
      <c r="B13" s="114">
        <f>SUM(B5:B12)</f>
        <v>64133</v>
      </c>
      <c r="C13" s="114">
        <f>SUM(C5:C12)</f>
        <v>77227</v>
      </c>
      <c r="D13" s="114">
        <f>SUM(D5:D12)</f>
        <v>72006</v>
      </c>
    </row>
    <row r="14" spans="1:4" ht="15.75">
      <c r="A14" s="5" t="s">
        <v>1229</v>
      </c>
      <c r="B14" s="6">
        <v>4984</v>
      </c>
      <c r="C14" s="6">
        <v>15772</v>
      </c>
      <c r="D14" s="6">
        <v>14984</v>
      </c>
    </row>
    <row r="15" spans="1:4" ht="15.75">
      <c r="A15" s="7" t="s">
        <v>1230</v>
      </c>
      <c r="B15" s="8">
        <f>B13+B14</f>
        <v>69117</v>
      </c>
      <c r="C15" s="8">
        <f>C13+C14</f>
        <v>92999</v>
      </c>
      <c r="D15" s="8">
        <f>D13+D14</f>
        <v>86990</v>
      </c>
    </row>
    <row r="16" spans="1:4" ht="15.75">
      <c r="A16" s="5" t="s">
        <v>1231</v>
      </c>
      <c r="B16" s="6">
        <v>17613</v>
      </c>
      <c r="C16" s="6">
        <v>24121</v>
      </c>
      <c r="D16" s="6">
        <v>24121</v>
      </c>
    </row>
    <row r="17" spans="1:4" ht="15.75">
      <c r="A17" s="5" t="s">
        <v>1232</v>
      </c>
      <c r="B17" s="6">
        <v>14984</v>
      </c>
      <c r="C17" s="6">
        <v>21484</v>
      </c>
      <c r="D17" s="6">
        <v>21482</v>
      </c>
    </row>
    <row r="18" spans="1:4" ht="15.75">
      <c r="A18" s="5" t="s">
        <v>1233</v>
      </c>
      <c r="B18" s="6">
        <v>20034</v>
      </c>
      <c r="C18" s="6">
        <v>20046</v>
      </c>
      <c r="D18" s="6">
        <v>24145</v>
      </c>
    </row>
    <row r="19" spans="1:4" ht="15.75">
      <c r="A19" s="5" t="s">
        <v>1234</v>
      </c>
      <c r="B19" s="6">
        <v>655</v>
      </c>
      <c r="C19" s="6">
        <v>699</v>
      </c>
      <c r="D19" s="6">
        <v>1247</v>
      </c>
    </row>
    <row r="20" spans="1:4" ht="15.75">
      <c r="A20" s="5" t="s">
        <v>1235</v>
      </c>
      <c r="B20" s="6">
        <v>3051</v>
      </c>
      <c r="C20" s="6">
        <v>3051</v>
      </c>
      <c r="D20" s="6">
        <v>1051</v>
      </c>
    </row>
    <row r="21" spans="1:4" ht="15.75">
      <c r="A21" s="5" t="s">
        <v>1236</v>
      </c>
      <c r="B21" s="6">
        <v>0</v>
      </c>
      <c r="C21" s="6">
        <v>30</v>
      </c>
      <c r="D21" s="6">
        <v>30</v>
      </c>
    </row>
    <row r="22" spans="1:4" ht="15.75">
      <c r="A22" s="5" t="s">
        <v>1237</v>
      </c>
      <c r="B22" s="6">
        <v>12780</v>
      </c>
      <c r="C22" s="6">
        <v>12780</v>
      </c>
      <c r="D22" s="6">
        <v>12601</v>
      </c>
    </row>
    <row r="23" spans="1:4" ht="15.75">
      <c r="A23" s="115" t="s">
        <v>1238</v>
      </c>
      <c r="B23" s="116">
        <f>SUM(B16:B22)</f>
        <v>69117</v>
      </c>
      <c r="C23" s="116">
        <f>SUM(C16:C22)</f>
        <v>82211</v>
      </c>
      <c r="D23" s="116">
        <f>SUM(D16:D22)</f>
        <v>84677</v>
      </c>
    </row>
    <row r="24" spans="1:4" ht="15.75">
      <c r="A24" s="5" t="s">
        <v>1239</v>
      </c>
      <c r="B24" s="6">
        <v>0</v>
      </c>
      <c r="C24" s="6">
        <v>10788</v>
      </c>
      <c r="D24" s="6">
        <v>10788</v>
      </c>
    </row>
    <row r="25" spans="1:4" ht="15.75">
      <c r="A25" s="9" t="s">
        <v>1240</v>
      </c>
      <c r="B25" s="10">
        <f>B23+B24</f>
        <v>69117</v>
      </c>
      <c r="C25" s="10">
        <f>C23+C24</f>
        <v>92999</v>
      </c>
      <c r="D25" s="10">
        <f>D23+D24</f>
        <v>95465</v>
      </c>
    </row>
  </sheetData>
  <sheetProtection/>
  <mergeCells count="2">
    <mergeCell ref="A1:C1"/>
    <mergeCell ref="A2:B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7">
      <selection activeCell="F22" sqref="F22"/>
    </sheetView>
  </sheetViews>
  <sheetFormatPr defaultColWidth="9.140625" defaultRowHeight="15"/>
  <cols>
    <col min="1" max="1" width="9.140625" style="3" customWidth="1"/>
    <col min="2" max="2" width="67.28125" style="0" customWidth="1"/>
    <col min="3" max="3" width="14.00390625" style="0" bestFit="1" customWidth="1"/>
    <col min="4" max="4" width="19.7109375" style="0" bestFit="1" customWidth="1"/>
    <col min="5" max="5" width="14.28125" style="0" bestFit="1" customWidth="1"/>
  </cols>
  <sheetData>
    <row r="1" ht="15.75">
      <c r="B1" s="15" t="s">
        <v>250</v>
      </c>
    </row>
    <row r="2" spans="2:4" ht="15.75">
      <c r="B2" s="125" t="s">
        <v>887</v>
      </c>
      <c r="C2" s="125"/>
      <c r="D2" s="125"/>
    </row>
    <row r="3" spans="2:3" ht="15.75">
      <c r="B3" s="15" t="s">
        <v>200</v>
      </c>
      <c r="C3" s="4"/>
    </row>
    <row r="4" spans="2:3" ht="15.75">
      <c r="B4" s="15" t="s">
        <v>1300</v>
      </c>
      <c r="C4" s="17"/>
    </row>
    <row r="5" spans="2:3" ht="16.5" thickBot="1">
      <c r="B5" s="15"/>
      <c r="C5" s="17"/>
    </row>
    <row r="6" spans="1:5" ht="16.5" thickBot="1">
      <c r="A6" s="18" t="s">
        <v>196</v>
      </c>
      <c r="B6" s="34" t="s">
        <v>197</v>
      </c>
      <c r="C6" s="45" t="s">
        <v>254</v>
      </c>
      <c r="D6" s="46" t="s">
        <v>253</v>
      </c>
      <c r="E6" s="46" t="s">
        <v>255</v>
      </c>
    </row>
    <row r="7" spans="1:5" ht="15.75">
      <c r="A7" s="5" t="s">
        <v>1242</v>
      </c>
      <c r="B7" s="5" t="s">
        <v>202</v>
      </c>
      <c r="C7" s="6">
        <v>0</v>
      </c>
      <c r="D7" s="6">
        <v>0</v>
      </c>
      <c r="E7" s="6">
        <v>0</v>
      </c>
    </row>
    <row r="8" spans="1:5" ht="15.75">
      <c r="A8" s="5" t="s">
        <v>1243</v>
      </c>
      <c r="B8" s="5" t="s">
        <v>203</v>
      </c>
      <c r="C8" s="6">
        <v>0</v>
      </c>
      <c r="D8" s="6">
        <v>0</v>
      </c>
      <c r="E8" s="6">
        <v>0</v>
      </c>
    </row>
    <row r="9" spans="1:5" ht="15.75">
      <c r="A9" s="5" t="s">
        <v>1244</v>
      </c>
      <c r="B9" s="5" t="s">
        <v>204</v>
      </c>
      <c r="C9" s="6">
        <v>0</v>
      </c>
      <c r="D9" s="6">
        <v>0</v>
      </c>
      <c r="E9" s="6">
        <v>0</v>
      </c>
    </row>
    <row r="10" spans="1:5" ht="15.75">
      <c r="A10" s="5" t="s">
        <v>1245</v>
      </c>
      <c r="B10" s="5" t="s">
        <v>205</v>
      </c>
      <c r="C10" s="6">
        <v>0</v>
      </c>
      <c r="D10" s="6">
        <v>0</v>
      </c>
      <c r="E10" s="6">
        <v>0</v>
      </c>
    </row>
    <row r="11" spans="1:5" ht="15.75">
      <c r="A11" s="5" t="s">
        <v>1246</v>
      </c>
      <c r="B11" s="5" t="s">
        <v>206</v>
      </c>
      <c r="C11" s="6">
        <v>0</v>
      </c>
      <c r="D11" s="6">
        <v>0</v>
      </c>
      <c r="E11" s="6">
        <v>0</v>
      </c>
    </row>
    <row r="12" spans="1:5" ht="15.75">
      <c r="A12" s="5" t="s">
        <v>1247</v>
      </c>
      <c r="B12" s="5" t="s">
        <v>207</v>
      </c>
      <c r="C12" s="19">
        <f>SUM(C13:C17)</f>
        <v>3899</v>
      </c>
      <c r="D12" s="19">
        <f>SUM(D13:D17)</f>
        <v>2385</v>
      </c>
      <c r="E12" s="19">
        <f>SUM(E13:E17)</f>
        <v>2385</v>
      </c>
    </row>
    <row r="13" spans="1:5" ht="15.75">
      <c r="A13" s="37" t="s">
        <v>187</v>
      </c>
      <c r="B13" s="35" t="s">
        <v>220</v>
      </c>
      <c r="C13" s="6">
        <v>500</v>
      </c>
      <c r="D13" s="6">
        <v>500</v>
      </c>
      <c r="E13" s="6">
        <v>500</v>
      </c>
    </row>
    <row r="14" spans="1:5" ht="15.75">
      <c r="A14" s="5"/>
      <c r="B14" s="36" t="s">
        <v>221</v>
      </c>
      <c r="C14" s="6">
        <v>700</v>
      </c>
      <c r="D14" s="6">
        <v>700</v>
      </c>
      <c r="E14" s="6">
        <v>700</v>
      </c>
    </row>
    <row r="15" spans="1:5" ht="15.75">
      <c r="A15" s="5"/>
      <c r="B15" s="36" t="s">
        <v>217</v>
      </c>
      <c r="C15" s="6">
        <v>739</v>
      </c>
      <c r="D15" s="6">
        <v>739</v>
      </c>
      <c r="E15" s="6">
        <v>739</v>
      </c>
    </row>
    <row r="16" spans="1:8" ht="15.75">
      <c r="A16" s="5"/>
      <c r="B16" s="36" t="s">
        <v>218</v>
      </c>
      <c r="C16" s="6">
        <v>439</v>
      </c>
      <c r="D16" s="6">
        <v>446</v>
      </c>
      <c r="E16" s="6">
        <v>446</v>
      </c>
      <c r="H16" s="41"/>
    </row>
    <row r="17" spans="1:5" ht="15.75">
      <c r="A17" s="5"/>
      <c r="B17" s="36" t="s">
        <v>219</v>
      </c>
      <c r="C17" s="6">
        <v>1521</v>
      </c>
      <c r="D17" s="6">
        <v>0</v>
      </c>
      <c r="E17" s="6">
        <v>0</v>
      </c>
    </row>
    <row r="18" spans="1:5" ht="15.75">
      <c r="A18" s="5" t="s">
        <v>1248</v>
      </c>
      <c r="B18" s="5" t="s">
        <v>208</v>
      </c>
      <c r="C18" s="6">
        <v>0</v>
      </c>
      <c r="D18" s="6">
        <v>0</v>
      </c>
      <c r="E18" s="6">
        <v>0</v>
      </c>
    </row>
    <row r="19" spans="1:5" ht="15.75">
      <c r="A19" s="5" t="s">
        <v>1249</v>
      </c>
      <c r="B19" s="5" t="s">
        <v>209</v>
      </c>
      <c r="C19" s="6">
        <v>0</v>
      </c>
      <c r="D19" s="6">
        <v>0</v>
      </c>
      <c r="E19" s="6">
        <v>0</v>
      </c>
    </row>
    <row r="20" spans="1:5" ht="15.75">
      <c r="A20" s="5" t="s">
        <v>1250</v>
      </c>
      <c r="B20" s="5" t="s">
        <v>210</v>
      </c>
      <c r="C20" s="6">
        <v>0</v>
      </c>
      <c r="D20" s="6">
        <v>0</v>
      </c>
      <c r="E20" s="6">
        <v>0</v>
      </c>
    </row>
    <row r="21" spans="1:5" ht="15.75">
      <c r="A21" s="5" t="s">
        <v>1251</v>
      </c>
      <c r="B21" s="5" t="s">
        <v>211</v>
      </c>
      <c r="C21" s="6">
        <v>0</v>
      </c>
      <c r="D21" s="6">
        <v>0</v>
      </c>
      <c r="E21" s="6">
        <v>0</v>
      </c>
    </row>
    <row r="22" spans="1:5" ht="15.75">
      <c r="A22" s="5" t="s">
        <v>1252</v>
      </c>
      <c r="B22" s="5" t="s">
        <v>212</v>
      </c>
      <c r="C22" s="19">
        <f>C27+C26+C25+C24+C23</f>
        <v>880</v>
      </c>
      <c r="D22" s="19">
        <f>D27+D26+D25+D24+D23</f>
        <v>4074</v>
      </c>
      <c r="E22" s="19">
        <f>E27+E26+E25+E24+E23</f>
        <v>4074</v>
      </c>
    </row>
    <row r="23" spans="1:5" ht="15.75">
      <c r="A23" s="37" t="s">
        <v>187</v>
      </c>
      <c r="B23" s="5" t="s">
        <v>222</v>
      </c>
      <c r="C23" s="6">
        <v>300</v>
      </c>
      <c r="D23" s="6">
        <v>300</v>
      </c>
      <c r="E23" s="6">
        <v>300</v>
      </c>
    </row>
    <row r="24" spans="1:5" ht="15.75">
      <c r="A24" s="5"/>
      <c r="B24" s="5" t="s">
        <v>224</v>
      </c>
      <c r="C24" s="6">
        <v>420</v>
      </c>
      <c r="D24" s="6">
        <v>425</v>
      </c>
      <c r="E24" s="6">
        <v>425</v>
      </c>
    </row>
    <row r="25" spans="1:5" ht="15.75">
      <c r="A25" s="5"/>
      <c r="B25" s="5" t="s">
        <v>225</v>
      </c>
      <c r="C25" s="6">
        <v>80</v>
      </c>
      <c r="D25" s="6">
        <v>80</v>
      </c>
      <c r="E25" s="6">
        <v>80</v>
      </c>
    </row>
    <row r="26" spans="1:5" ht="15.75">
      <c r="A26" s="5"/>
      <c r="B26" s="5" t="s">
        <v>223</v>
      </c>
      <c r="C26" s="6">
        <v>80</v>
      </c>
      <c r="D26" s="6">
        <v>80</v>
      </c>
      <c r="E26" s="6">
        <v>80</v>
      </c>
    </row>
    <row r="27" spans="1:5" ht="15.75">
      <c r="A27" s="5"/>
      <c r="B27" s="5" t="s">
        <v>364</v>
      </c>
      <c r="C27" s="6">
        <v>0</v>
      </c>
      <c r="D27" s="6">
        <v>3189</v>
      </c>
      <c r="E27" s="6">
        <v>3189</v>
      </c>
    </row>
    <row r="28" spans="1:5" ht="15.75">
      <c r="A28" s="5" t="s">
        <v>1253</v>
      </c>
      <c r="B28" s="5" t="s">
        <v>213</v>
      </c>
      <c r="C28" s="6">
        <v>0</v>
      </c>
      <c r="D28" s="6">
        <v>0</v>
      </c>
      <c r="E28" s="6">
        <v>0</v>
      </c>
    </row>
    <row r="29" spans="1:5" ht="15.75">
      <c r="A29" s="5" t="s">
        <v>201</v>
      </c>
      <c r="B29" s="5" t="s">
        <v>214</v>
      </c>
      <c r="C29" s="6">
        <v>0</v>
      </c>
      <c r="D29" s="6">
        <v>0</v>
      </c>
      <c r="E29" s="6">
        <v>0</v>
      </c>
    </row>
    <row r="30" spans="1:5" ht="15.75">
      <c r="A30" s="5" t="s">
        <v>216</v>
      </c>
      <c r="B30" s="7" t="s">
        <v>215</v>
      </c>
      <c r="C30" s="8">
        <f>C12+C22</f>
        <v>4779</v>
      </c>
      <c r="D30" s="8">
        <f>D12+D22</f>
        <v>6459</v>
      </c>
      <c r="E30" s="8">
        <f>E12+E22</f>
        <v>6459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52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9.140625" style="3" customWidth="1"/>
    <col min="2" max="2" width="8.8515625" style="3" customWidth="1"/>
    <col min="3" max="3" width="84.421875" style="3" customWidth="1"/>
    <col min="4" max="4" width="14.00390625" style="4" bestFit="1" customWidth="1"/>
    <col min="5" max="5" width="19.7109375" style="3" bestFit="1" customWidth="1"/>
    <col min="6" max="6" width="14.28125" style="3" bestFit="1" customWidth="1"/>
    <col min="7" max="16384" width="9.140625" style="3" customWidth="1"/>
  </cols>
  <sheetData>
    <row r="1" ht="15.75">
      <c r="C1" s="15" t="s">
        <v>251</v>
      </c>
    </row>
    <row r="2" spans="3:5" ht="15.75">
      <c r="C2" s="125" t="s">
        <v>887</v>
      </c>
      <c r="D2" s="125"/>
      <c r="E2" s="125"/>
    </row>
    <row r="3" ht="15.75">
      <c r="C3" s="15" t="s">
        <v>1299</v>
      </c>
    </row>
    <row r="4" spans="3:4" ht="15.75">
      <c r="C4" s="15" t="s">
        <v>1300</v>
      </c>
      <c r="D4" s="17"/>
    </row>
    <row r="5" spans="3:4" ht="16.5" thickBot="1">
      <c r="C5" s="15"/>
      <c r="D5" s="17"/>
    </row>
    <row r="6" spans="2:6" ht="16.5" thickBot="1">
      <c r="B6" s="34" t="s">
        <v>196</v>
      </c>
      <c r="C6" s="34" t="s">
        <v>197</v>
      </c>
      <c r="D6" s="45" t="s">
        <v>254</v>
      </c>
      <c r="E6" s="46" t="s">
        <v>253</v>
      </c>
      <c r="F6" s="46" t="s">
        <v>255</v>
      </c>
    </row>
    <row r="7" spans="2:6" ht="15.75">
      <c r="B7" s="5" t="s">
        <v>155</v>
      </c>
      <c r="C7" s="5" t="s">
        <v>1301</v>
      </c>
      <c r="D7" s="6">
        <v>0</v>
      </c>
      <c r="E7" s="6">
        <v>0</v>
      </c>
      <c r="F7" s="6">
        <v>0</v>
      </c>
    </row>
    <row r="8" spans="2:6" ht="31.5">
      <c r="B8" s="5" t="s">
        <v>155</v>
      </c>
      <c r="C8" s="13" t="s">
        <v>238</v>
      </c>
      <c r="D8" s="6">
        <v>0</v>
      </c>
      <c r="E8" s="6">
        <v>0</v>
      </c>
      <c r="F8" s="6">
        <v>0</v>
      </c>
    </row>
    <row r="9" spans="2:6" ht="31.5">
      <c r="B9" s="5" t="s">
        <v>155</v>
      </c>
      <c r="C9" s="13" t="s">
        <v>239</v>
      </c>
      <c r="D9" s="6">
        <v>0</v>
      </c>
      <c r="E9" s="6">
        <v>180</v>
      </c>
      <c r="F9" s="6">
        <v>180</v>
      </c>
    </row>
    <row r="10" spans="2:6" ht="31.5">
      <c r="B10" s="5" t="s">
        <v>155</v>
      </c>
      <c r="C10" s="13" t="s">
        <v>240</v>
      </c>
      <c r="D10" s="6">
        <v>0</v>
      </c>
      <c r="E10" s="6">
        <v>0</v>
      </c>
      <c r="F10" s="6">
        <v>0</v>
      </c>
    </row>
    <row r="11" spans="2:6" ht="15.75">
      <c r="B11" s="5" t="s">
        <v>155</v>
      </c>
      <c r="C11" s="5" t="s">
        <v>1302</v>
      </c>
      <c r="D11" s="6">
        <v>0</v>
      </c>
      <c r="E11" s="6">
        <v>0</v>
      </c>
      <c r="F11" s="6">
        <v>0</v>
      </c>
    </row>
    <row r="12" spans="2:6" ht="15.75">
      <c r="B12" s="5" t="s">
        <v>155</v>
      </c>
      <c r="C12" s="5" t="s">
        <v>1303</v>
      </c>
      <c r="D12" s="6">
        <v>0</v>
      </c>
      <c r="E12" s="6">
        <v>0</v>
      </c>
      <c r="F12" s="6">
        <v>0</v>
      </c>
    </row>
    <row r="13" spans="2:6" ht="15.75">
      <c r="B13" s="5" t="s">
        <v>155</v>
      </c>
      <c r="C13" s="5" t="s">
        <v>1304</v>
      </c>
      <c r="D13" s="6">
        <v>0</v>
      </c>
      <c r="E13" s="6">
        <v>0</v>
      </c>
      <c r="F13" s="6">
        <v>0</v>
      </c>
    </row>
    <row r="14" spans="2:6" ht="15.75">
      <c r="B14" s="5" t="s">
        <v>155</v>
      </c>
      <c r="C14" s="5" t="s">
        <v>121</v>
      </c>
      <c r="D14" s="6">
        <v>0</v>
      </c>
      <c r="E14" s="6">
        <v>0</v>
      </c>
      <c r="F14" s="6">
        <v>0</v>
      </c>
    </row>
    <row r="15" spans="2:6" ht="15.75">
      <c r="B15" s="5" t="s">
        <v>155</v>
      </c>
      <c r="C15" s="5" t="s">
        <v>122</v>
      </c>
      <c r="D15" s="6">
        <v>0</v>
      </c>
      <c r="E15" s="6">
        <v>0</v>
      </c>
      <c r="F15" s="6">
        <v>0</v>
      </c>
    </row>
    <row r="16" spans="2:6" ht="15.75">
      <c r="B16" s="18" t="s">
        <v>155</v>
      </c>
      <c r="C16" s="18" t="s">
        <v>123</v>
      </c>
      <c r="D16" s="19">
        <f>SUM(D7:D15)</f>
        <v>0</v>
      </c>
      <c r="E16" s="19">
        <f>SUM(E7:E15)</f>
        <v>180</v>
      </c>
      <c r="F16" s="19">
        <f>SUM(F7:F15)</f>
        <v>180</v>
      </c>
    </row>
    <row r="17" spans="2:6" ht="15.75">
      <c r="B17" s="5" t="s">
        <v>156</v>
      </c>
      <c r="C17" s="5" t="s">
        <v>124</v>
      </c>
      <c r="D17" s="6">
        <v>0</v>
      </c>
      <c r="E17" s="6">
        <v>0</v>
      </c>
      <c r="F17" s="6">
        <v>0</v>
      </c>
    </row>
    <row r="18" spans="2:6" ht="15.75">
      <c r="B18" s="5" t="s">
        <v>156</v>
      </c>
      <c r="C18" s="5" t="s">
        <v>125</v>
      </c>
      <c r="D18" s="6">
        <v>0</v>
      </c>
      <c r="E18" s="6">
        <v>0</v>
      </c>
      <c r="F18" s="6">
        <v>0</v>
      </c>
    </row>
    <row r="19" spans="2:6" ht="15.75">
      <c r="B19" s="5" t="s">
        <v>156</v>
      </c>
      <c r="C19" s="5" t="s">
        <v>126</v>
      </c>
      <c r="D19" s="6">
        <v>0</v>
      </c>
      <c r="E19" s="6">
        <v>0</v>
      </c>
      <c r="F19" s="6">
        <v>0</v>
      </c>
    </row>
    <row r="20" spans="2:6" ht="15.75">
      <c r="B20" s="5" t="s">
        <v>156</v>
      </c>
      <c r="C20" s="5" t="s">
        <v>127</v>
      </c>
      <c r="D20" s="6">
        <v>0</v>
      </c>
      <c r="E20" s="6">
        <v>0</v>
      </c>
      <c r="F20" s="6">
        <v>0</v>
      </c>
    </row>
    <row r="21" spans="2:6" ht="15.75">
      <c r="B21" s="5" t="s">
        <v>156</v>
      </c>
      <c r="C21" s="5" t="s">
        <v>128</v>
      </c>
      <c r="D21" s="6">
        <v>95</v>
      </c>
      <c r="E21" s="6">
        <v>0</v>
      </c>
      <c r="F21" s="6">
        <v>0</v>
      </c>
    </row>
    <row r="22" spans="2:6" ht="15.75">
      <c r="B22" s="5" t="s">
        <v>156</v>
      </c>
      <c r="C22" s="5" t="s">
        <v>129</v>
      </c>
      <c r="D22" s="6">
        <v>115</v>
      </c>
      <c r="E22" s="6">
        <v>115</v>
      </c>
      <c r="F22" s="6">
        <v>55</v>
      </c>
    </row>
    <row r="23" spans="2:6" ht="15.75">
      <c r="B23" s="18" t="s">
        <v>156</v>
      </c>
      <c r="C23" s="18" t="s">
        <v>130</v>
      </c>
      <c r="D23" s="19">
        <f>SUM(D17:D22)</f>
        <v>210</v>
      </c>
      <c r="E23" s="19">
        <f>SUM(E17:E22)</f>
        <v>115</v>
      </c>
      <c r="F23" s="19">
        <f>SUM(F17:F22)</f>
        <v>55</v>
      </c>
    </row>
    <row r="24" spans="2:6" ht="15.75">
      <c r="B24" s="5" t="s">
        <v>157</v>
      </c>
      <c r="C24" s="5" t="s">
        <v>131</v>
      </c>
      <c r="D24" s="6">
        <v>250</v>
      </c>
      <c r="E24" s="6">
        <v>761</v>
      </c>
      <c r="F24" s="6">
        <v>689</v>
      </c>
    </row>
    <row r="25" spans="2:6" ht="15.75">
      <c r="B25" s="18" t="s">
        <v>157</v>
      </c>
      <c r="C25" s="18" t="s">
        <v>132</v>
      </c>
      <c r="D25" s="19">
        <f>SUM(D24)</f>
        <v>250</v>
      </c>
      <c r="E25" s="19">
        <f>SUM(E24)</f>
        <v>761</v>
      </c>
      <c r="F25" s="19">
        <f>SUM(F24)</f>
        <v>689</v>
      </c>
    </row>
    <row r="26" spans="2:6" ht="15.75">
      <c r="B26" s="5" t="s">
        <v>158</v>
      </c>
      <c r="C26" s="5" t="s">
        <v>133</v>
      </c>
      <c r="D26" s="6">
        <v>0</v>
      </c>
      <c r="E26" s="6">
        <v>0</v>
      </c>
      <c r="F26" s="6">
        <v>0</v>
      </c>
    </row>
    <row r="27" spans="2:6" ht="15.75">
      <c r="B27" s="5" t="s">
        <v>158</v>
      </c>
      <c r="C27" s="5" t="s">
        <v>134</v>
      </c>
      <c r="D27" s="6">
        <v>0</v>
      </c>
      <c r="E27" s="6">
        <v>0</v>
      </c>
      <c r="F27" s="6">
        <v>0</v>
      </c>
    </row>
    <row r="28" spans="2:6" ht="15.75">
      <c r="B28" s="5" t="s">
        <v>158</v>
      </c>
      <c r="C28" s="5" t="s">
        <v>135</v>
      </c>
      <c r="D28" s="6">
        <v>0</v>
      </c>
      <c r="E28" s="6">
        <v>0</v>
      </c>
      <c r="F28" s="6">
        <v>0</v>
      </c>
    </row>
    <row r="29" spans="2:6" ht="15.75">
      <c r="B29" s="5" t="s">
        <v>158</v>
      </c>
      <c r="C29" s="5" t="s">
        <v>136</v>
      </c>
      <c r="D29" s="6">
        <v>0</v>
      </c>
      <c r="E29" s="6">
        <v>0</v>
      </c>
      <c r="F29" s="6">
        <v>0</v>
      </c>
    </row>
    <row r="30" spans="2:6" ht="15.75">
      <c r="B30" s="5" t="s">
        <v>158</v>
      </c>
      <c r="C30" s="5" t="s">
        <v>137</v>
      </c>
      <c r="D30" s="6">
        <v>26</v>
      </c>
      <c r="E30" s="6">
        <v>250</v>
      </c>
      <c r="F30" s="6">
        <v>247</v>
      </c>
    </row>
    <row r="31" spans="2:6" ht="15.75">
      <c r="B31" s="5" t="s">
        <v>158</v>
      </c>
      <c r="C31" s="5" t="s">
        <v>138</v>
      </c>
      <c r="D31" s="6">
        <v>0</v>
      </c>
      <c r="E31" s="6">
        <v>0</v>
      </c>
      <c r="F31" s="6">
        <v>0</v>
      </c>
    </row>
    <row r="32" spans="2:6" ht="15.75">
      <c r="B32" s="18" t="s">
        <v>158</v>
      </c>
      <c r="C32" s="18" t="s">
        <v>139</v>
      </c>
      <c r="D32" s="19">
        <f>SUM(D26:D31)</f>
        <v>26</v>
      </c>
      <c r="E32" s="19">
        <f>SUM(E26:E31)</f>
        <v>250</v>
      </c>
      <c r="F32" s="19">
        <f>SUM(F26:F31)</f>
        <v>247</v>
      </c>
    </row>
    <row r="33" spans="2:6" ht="15.75">
      <c r="B33" s="5" t="s">
        <v>159</v>
      </c>
      <c r="C33" s="5" t="s">
        <v>140</v>
      </c>
      <c r="D33" s="6">
        <v>0</v>
      </c>
      <c r="E33" s="6">
        <v>0</v>
      </c>
      <c r="F33" s="6">
        <v>0</v>
      </c>
    </row>
    <row r="34" spans="2:6" ht="15.75">
      <c r="B34" s="5" t="s">
        <v>159</v>
      </c>
      <c r="C34" s="5" t="s">
        <v>141</v>
      </c>
      <c r="D34" s="6">
        <f>D35</f>
        <v>200</v>
      </c>
      <c r="E34" s="6">
        <f>E35</f>
        <v>200</v>
      </c>
      <c r="F34" s="6">
        <f>F35</f>
        <v>168</v>
      </c>
    </row>
    <row r="35" spans="2:6" ht="15.75">
      <c r="B35" s="37" t="s">
        <v>187</v>
      </c>
      <c r="C35" s="5" t="s">
        <v>230</v>
      </c>
      <c r="D35" s="6">
        <v>200</v>
      </c>
      <c r="E35" s="6">
        <v>200</v>
      </c>
      <c r="F35" s="6">
        <v>168</v>
      </c>
    </row>
    <row r="36" spans="2:6" ht="15.75">
      <c r="B36" s="18" t="s">
        <v>159</v>
      </c>
      <c r="C36" s="18" t="s">
        <v>142</v>
      </c>
      <c r="D36" s="19">
        <f>D33+D34</f>
        <v>200</v>
      </c>
      <c r="E36" s="19">
        <f>E33+E34</f>
        <v>200</v>
      </c>
      <c r="F36" s="19">
        <f>F33+F34</f>
        <v>168</v>
      </c>
    </row>
    <row r="37" spans="2:6" ht="15.75">
      <c r="B37" s="5" t="s">
        <v>160</v>
      </c>
      <c r="C37" s="5" t="s">
        <v>143</v>
      </c>
      <c r="D37" s="6">
        <v>0</v>
      </c>
      <c r="E37" s="6">
        <v>0</v>
      </c>
      <c r="F37" s="6">
        <v>0</v>
      </c>
    </row>
    <row r="38" spans="2:6" ht="15.75">
      <c r="B38" s="5" t="s">
        <v>160</v>
      </c>
      <c r="C38" s="5" t="s">
        <v>144</v>
      </c>
      <c r="D38" s="6">
        <v>0</v>
      </c>
      <c r="E38" s="6">
        <v>305</v>
      </c>
      <c r="F38" s="6">
        <v>283</v>
      </c>
    </row>
    <row r="39" spans="2:6" ht="15.75">
      <c r="B39" s="5" t="s">
        <v>160</v>
      </c>
      <c r="C39" s="5" t="s">
        <v>145</v>
      </c>
      <c r="D39" s="6">
        <v>300</v>
      </c>
      <c r="E39" s="6">
        <v>300</v>
      </c>
      <c r="F39" s="6">
        <v>48</v>
      </c>
    </row>
    <row r="40" spans="2:6" ht="15.75">
      <c r="B40" s="5" t="s">
        <v>160</v>
      </c>
      <c r="C40" s="5" t="s">
        <v>146</v>
      </c>
      <c r="D40" s="6">
        <v>100</v>
      </c>
      <c r="E40" s="6">
        <v>100</v>
      </c>
      <c r="F40" s="6">
        <v>0</v>
      </c>
    </row>
    <row r="41" spans="2:6" ht="15.75">
      <c r="B41" s="5" t="s">
        <v>160</v>
      </c>
      <c r="C41" s="5" t="s">
        <v>365</v>
      </c>
      <c r="D41" s="6">
        <v>0</v>
      </c>
      <c r="E41" s="6">
        <v>390</v>
      </c>
      <c r="F41" s="6">
        <v>390</v>
      </c>
    </row>
    <row r="42" spans="2:6" ht="15.75">
      <c r="B42" s="5" t="s">
        <v>160</v>
      </c>
      <c r="C42" s="5" t="s">
        <v>147</v>
      </c>
      <c r="D42" s="6">
        <v>0</v>
      </c>
      <c r="E42" s="6">
        <v>0</v>
      </c>
      <c r="F42" s="6">
        <v>0</v>
      </c>
    </row>
    <row r="43" spans="2:6" ht="15.75">
      <c r="B43" s="5" t="s">
        <v>160</v>
      </c>
      <c r="C43" s="5" t="s">
        <v>148</v>
      </c>
      <c r="D43" s="6">
        <v>0</v>
      </c>
      <c r="E43" s="6">
        <v>0</v>
      </c>
      <c r="F43" s="6">
        <v>0</v>
      </c>
    </row>
    <row r="44" spans="2:6" ht="15.75">
      <c r="B44" s="5" t="s">
        <v>160</v>
      </c>
      <c r="C44" s="5" t="s">
        <v>149</v>
      </c>
      <c r="D44" s="6">
        <v>0</v>
      </c>
      <c r="E44" s="6">
        <v>0</v>
      </c>
      <c r="F44" s="6">
        <v>0</v>
      </c>
    </row>
    <row r="45" spans="2:6" ht="15.75">
      <c r="B45" s="5" t="s">
        <v>160</v>
      </c>
      <c r="C45" s="5" t="s">
        <v>150</v>
      </c>
      <c r="D45" s="6">
        <v>0</v>
      </c>
      <c r="E45" s="6">
        <v>0</v>
      </c>
      <c r="F45" s="6">
        <v>0</v>
      </c>
    </row>
    <row r="46" spans="2:6" ht="15.75">
      <c r="B46" s="5" t="s">
        <v>160</v>
      </c>
      <c r="C46" s="5" t="s">
        <v>151</v>
      </c>
      <c r="D46" s="6">
        <v>50</v>
      </c>
      <c r="E46" s="6">
        <v>100</v>
      </c>
      <c r="F46" s="6">
        <v>100</v>
      </c>
    </row>
    <row r="47" spans="2:6" ht="31.5">
      <c r="B47" s="5" t="s">
        <v>160</v>
      </c>
      <c r="C47" s="13" t="s">
        <v>237</v>
      </c>
      <c r="D47" s="6">
        <f>D48+D49</f>
        <v>470</v>
      </c>
      <c r="E47" s="6">
        <v>267</v>
      </c>
      <c r="F47" s="6">
        <v>82</v>
      </c>
    </row>
    <row r="48" spans="2:6" ht="15.75">
      <c r="B48" s="37" t="s">
        <v>187</v>
      </c>
      <c r="C48" s="5" t="s">
        <v>231</v>
      </c>
      <c r="D48" s="6">
        <v>350</v>
      </c>
      <c r="E48" s="6">
        <v>0</v>
      </c>
      <c r="F48" s="6">
        <v>0</v>
      </c>
    </row>
    <row r="49" spans="2:6" ht="15.75">
      <c r="B49" s="5"/>
      <c r="C49" s="5" t="s">
        <v>232</v>
      </c>
      <c r="D49" s="6">
        <v>120</v>
      </c>
      <c r="E49" s="6">
        <v>120</v>
      </c>
      <c r="F49" s="6">
        <v>120</v>
      </c>
    </row>
    <row r="50" spans="2:6" ht="15.75">
      <c r="B50" s="5" t="s">
        <v>160</v>
      </c>
      <c r="C50" s="5" t="s">
        <v>152</v>
      </c>
      <c r="D50" s="6">
        <v>0</v>
      </c>
      <c r="E50" s="6">
        <v>0</v>
      </c>
      <c r="F50" s="6">
        <v>0</v>
      </c>
    </row>
    <row r="51" spans="2:6" ht="15.75">
      <c r="B51" s="18" t="s">
        <v>160</v>
      </c>
      <c r="C51" s="18" t="s">
        <v>153</v>
      </c>
      <c r="D51" s="19">
        <f>D37+D38+D39+D40+D41+D42+D43+D44+D45+D46+D47</f>
        <v>920</v>
      </c>
      <c r="E51" s="19">
        <f>E37+E38+E39+E40+E41+E42+E43+E44+E45+E46+E47</f>
        <v>1462</v>
      </c>
      <c r="F51" s="19">
        <f>F37+F38+F39+F40+F41+F42+F43+F44+F45+F46+F47</f>
        <v>903</v>
      </c>
    </row>
    <row r="52" spans="2:6" ht="18.75">
      <c r="B52" s="21" t="s">
        <v>161</v>
      </c>
      <c r="C52" s="21" t="s">
        <v>154</v>
      </c>
      <c r="D52" s="22">
        <f>D16+D23+D25+D32+D36+D51</f>
        <v>1606</v>
      </c>
      <c r="E52" s="22">
        <f>E16+E23+E25+E32+E36+E51</f>
        <v>2968</v>
      </c>
      <c r="F52" s="22">
        <f>F16+F23+F25+F32+F36+F51</f>
        <v>2242</v>
      </c>
    </row>
  </sheetData>
  <sheetProtection/>
  <mergeCells count="1">
    <mergeCell ref="C2:E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2.140625" style="3" customWidth="1"/>
    <col min="2" max="16384" width="9.140625" style="3" customWidth="1"/>
  </cols>
  <sheetData>
    <row r="1" ht="15.75">
      <c r="A1" s="15" t="s">
        <v>252</v>
      </c>
    </row>
    <row r="2" spans="1:3" ht="15.75">
      <c r="A2" s="125" t="s">
        <v>887</v>
      </c>
      <c r="B2" s="125"/>
      <c r="C2" s="125"/>
    </row>
    <row r="3" spans="1:2" ht="15.75">
      <c r="A3" s="15" t="s">
        <v>162</v>
      </c>
      <c r="B3" s="4"/>
    </row>
    <row r="4" ht="15.75">
      <c r="B4" s="4"/>
    </row>
    <row r="5" spans="1:2" ht="15.75">
      <c r="A5" s="15" t="s">
        <v>1300</v>
      </c>
      <c r="B5" s="16" t="s">
        <v>163</v>
      </c>
    </row>
    <row r="7" spans="1:2" ht="15.75">
      <c r="A7" s="5" t="s">
        <v>164</v>
      </c>
      <c r="B7" s="25">
        <v>0</v>
      </c>
    </row>
    <row r="8" spans="1:2" ht="15.75">
      <c r="A8" s="5" t="s">
        <v>165</v>
      </c>
      <c r="B8" s="25">
        <v>0</v>
      </c>
    </row>
    <row r="9" spans="1:2" ht="15.75">
      <c r="A9" s="5" t="s">
        <v>166</v>
      </c>
      <c r="B9" s="25">
        <v>0</v>
      </c>
    </row>
    <row r="10" spans="1:2" ht="15.75">
      <c r="A10" s="5" t="s">
        <v>167</v>
      </c>
      <c r="B10" s="25">
        <v>0</v>
      </c>
    </row>
    <row r="11" spans="1:2" ht="15.75">
      <c r="A11" s="18" t="s">
        <v>168</v>
      </c>
      <c r="B11" s="26">
        <f>SUM(B7:B10)</f>
        <v>0</v>
      </c>
    </row>
    <row r="12" spans="1:2" ht="15.75">
      <c r="A12" s="5" t="s">
        <v>169</v>
      </c>
      <c r="B12" s="25">
        <v>0</v>
      </c>
    </row>
    <row r="13" spans="1:2" ht="31.5">
      <c r="A13" s="13" t="s">
        <v>241</v>
      </c>
      <c r="B13" s="25">
        <v>0</v>
      </c>
    </row>
    <row r="14" spans="1:2" ht="15.75">
      <c r="A14" s="5" t="s">
        <v>170</v>
      </c>
      <c r="B14" s="25">
        <v>0</v>
      </c>
    </row>
    <row r="15" spans="1:2" ht="15.75">
      <c r="A15" s="5" t="s">
        <v>171</v>
      </c>
      <c r="B15" s="25">
        <v>0</v>
      </c>
    </row>
    <row r="16" spans="1:2" ht="15.75">
      <c r="A16" s="5" t="s">
        <v>172</v>
      </c>
      <c r="B16" s="25">
        <v>1</v>
      </c>
    </row>
    <row r="17" spans="1:2" ht="15.75">
      <c r="A17" s="5" t="s">
        <v>173</v>
      </c>
      <c r="B17" s="25">
        <v>0</v>
      </c>
    </row>
    <row r="18" spans="1:2" ht="15.75">
      <c r="A18" s="5" t="s">
        <v>174</v>
      </c>
      <c r="B18" s="25">
        <v>0</v>
      </c>
    </row>
    <row r="19" spans="1:2" ht="15.75">
      <c r="A19" s="18" t="s">
        <v>175</v>
      </c>
      <c r="B19" s="26">
        <f>SUM(B12:B18)</f>
        <v>1</v>
      </c>
    </row>
    <row r="20" spans="1:2" ht="15.75">
      <c r="A20" s="5" t="s">
        <v>176</v>
      </c>
      <c r="B20" s="25">
        <v>2</v>
      </c>
    </row>
    <row r="21" spans="1:2" ht="15.75">
      <c r="A21" s="5" t="s">
        <v>177</v>
      </c>
      <c r="B21" s="25">
        <v>0</v>
      </c>
    </row>
    <row r="22" spans="1:2" ht="15.75">
      <c r="A22" s="5" t="s">
        <v>178</v>
      </c>
      <c r="B22" s="25">
        <v>4</v>
      </c>
    </row>
    <row r="23" spans="1:2" ht="15.75">
      <c r="A23" s="18" t="s">
        <v>181</v>
      </c>
      <c r="B23" s="26">
        <f>SUM(B20:B22)</f>
        <v>6</v>
      </c>
    </row>
    <row r="24" spans="1:2" ht="15.75">
      <c r="A24" s="5" t="s">
        <v>366</v>
      </c>
      <c r="B24" s="25">
        <v>0</v>
      </c>
    </row>
    <row r="25" spans="1:2" ht="15.75">
      <c r="A25" s="5" t="s">
        <v>367</v>
      </c>
      <c r="B25" s="25">
        <v>0</v>
      </c>
    </row>
    <row r="26" spans="1:2" ht="15.75">
      <c r="A26" s="18" t="s">
        <v>179</v>
      </c>
      <c r="B26" s="26">
        <f>SUM(B24:B25)</f>
        <v>0</v>
      </c>
    </row>
    <row r="27" spans="1:2" ht="31.5">
      <c r="A27" s="24" t="s">
        <v>180</v>
      </c>
      <c r="B27" s="26">
        <f>B11+B19+B23+B26</f>
        <v>7</v>
      </c>
    </row>
  </sheetData>
  <sheetProtection/>
  <mergeCells count="1">
    <mergeCell ref="A2:C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3"/>
  <sheetViews>
    <sheetView zoomScalePageLayoutView="0" workbookViewId="0" topLeftCell="A142">
      <selection activeCell="B4" sqref="B4"/>
    </sheetView>
  </sheetViews>
  <sheetFormatPr defaultColWidth="9.140625" defaultRowHeight="15"/>
  <cols>
    <col min="1" max="1" width="8.140625" style="1" customWidth="1"/>
    <col min="2" max="2" width="86.8515625" style="1" customWidth="1"/>
    <col min="3" max="5" width="19.140625" style="1" customWidth="1"/>
    <col min="6" max="16384" width="9.140625" style="1" customWidth="1"/>
  </cols>
  <sheetData>
    <row r="1" ht="15.75">
      <c r="B1" s="15" t="s">
        <v>542</v>
      </c>
    </row>
    <row r="2" spans="2:4" ht="15.75">
      <c r="B2" s="125" t="s">
        <v>887</v>
      </c>
      <c r="C2" s="125"/>
      <c r="D2" s="125"/>
    </row>
    <row r="3" ht="15.75">
      <c r="B3" s="15" t="s">
        <v>889</v>
      </c>
    </row>
    <row r="5" spans="1:5" ht="15.75">
      <c r="A5" s="127"/>
      <c r="B5" s="128"/>
      <c r="C5" s="128"/>
      <c r="D5" s="128"/>
      <c r="E5" s="128"/>
    </row>
    <row r="6" spans="1:5" ht="15.75">
      <c r="A6" s="106"/>
      <c r="B6" s="106" t="s">
        <v>369</v>
      </c>
      <c r="C6" s="106" t="s">
        <v>543</v>
      </c>
      <c r="D6" s="106" t="s">
        <v>544</v>
      </c>
      <c r="E6" s="106" t="s">
        <v>545</v>
      </c>
    </row>
    <row r="7" spans="1:5" ht="15.75">
      <c r="A7" s="106"/>
      <c r="B7" s="106">
        <v>2</v>
      </c>
      <c r="C7" s="106">
        <v>3</v>
      </c>
      <c r="D7" s="106">
        <v>4</v>
      </c>
      <c r="E7" s="106">
        <v>5</v>
      </c>
    </row>
    <row r="8" spans="1:5" ht="15">
      <c r="A8" s="92" t="s">
        <v>382</v>
      </c>
      <c r="B8" s="54" t="s">
        <v>383</v>
      </c>
      <c r="C8" s="93"/>
      <c r="D8" s="93"/>
      <c r="E8" s="93"/>
    </row>
    <row r="9" spans="1:5" ht="15">
      <c r="A9" s="94" t="s">
        <v>256</v>
      </c>
      <c r="B9" s="53" t="s">
        <v>384</v>
      </c>
      <c r="C9" s="95">
        <v>360</v>
      </c>
      <c r="D9" s="95">
        <v>0</v>
      </c>
      <c r="E9" s="95">
        <v>116</v>
      </c>
    </row>
    <row r="10" spans="1:5" ht="15">
      <c r="A10" s="94" t="s">
        <v>258</v>
      </c>
      <c r="B10" s="53" t="s">
        <v>385</v>
      </c>
      <c r="C10" s="95">
        <v>1709</v>
      </c>
      <c r="D10" s="95">
        <v>0</v>
      </c>
      <c r="E10" s="95">
        <v>1188</v>
      </c>
    </row>
    <row r="11" spans="1:5" ht="15">
      <c r="A11" s="94" t="s">
        <v>260</v>
      </c>
      <c r="B11" s="53" t="s">
        <v>386</v>
      </c>
      <c r="C11" s="95">
        <v>0</v>
      </c>
      <c r="D11" s="95">
        <v>0</v>
      </c>
      <c r="E11" s="95">
        <v>0</v>
      </c>
    </row>
    <row r="12" spans="1:5" ht="15">
      <c r="A12" s="92" t="s">
        <v>262</v>
      </c>
      <c r="B12" s="54" t="s">
        <v>387</v>
      </c>
      <c r="C12" s="96">
        <v>2069</v>
      </c>
      <c r="D12" s="96">
        <v>0</v>
      </c>
      <c r="E12" s="96">
        <v>1304</v>
      </c>
    </row>
    <row r="13" spans="1:5" ht="15">
      <c r="A13" s="94" t="s">
        <v>264</v>
      </c>
      <c r="B13" s="53" t="s">
        <v>388</v>
      </c>
      <c r="C13" s="95">
        <v>606462</v>
      </c>
      <c r="D13" s="95">
        <v>0</v>
      </c>
      <c r="E13" s="95">
        <v>618607</v>
      </c>
    </row>
    <row r="14" spans="1:5" ht="15">
      <c r="A14" s="94" t="s">
        <v>266</v>
      </c>
      <c r="B14" s="53" t="s">
        <v>389</v>
      </c>
      <c r="C14" s="95">
        <v>3309</v>
      </c>
      <c r="D14" s="95">
        <v>0</v>
      </c>
      <c r="E14" s="95">
        <v>11843</v>
      </c>
    </row>
    <row r="15" spans="1:5" ht="15">
      <c r="A15" s="94" t="s">
        <v>268</v>
      </c>
      <c r="B15" s="53" t="s">
        <v>390</v>
      </c>
      <c r="C15" s="95">
        <v>0</v>
      </c>
      <c r="D15" s="95">
        <v>0</v>
      </c>
      <c r="E15" s="95">
        <v>0</v>
      </c>
    </row>
    <row r="16" spans="1:5" ht="15">
      <c r="A16" s="94" t="s">
        <v>270</v>
      </c>
      <c r="B16" s="53" t="s">
        <v>391</v>
      </c>
      <c r="C16" s="95">
        <v>17121</v>
      </c>
      <c r="D16" s="95">
        <v>0</v>
      </c>
      <c r="E16" s="95">
        <v>0</v>
      </c>
    </row>
    <row r="17" spans="1:5" ht="15">
      <c r="A17" s="94" t="s">
        <v>272</v>
      </c>
      <c r="B17" s="53" t="s">
        <v>392</v>
      </c>
      <c r="C17" s="95">
        <v>0</v>
      </c>
      <c r="D17" s="95">
        <v>0</v>
      </c>
      <c r="E17" s="95">
        <v>0</v>
      </c>
    </row>
    <row r="18" spans="1:5" ht="15">
      <c r="A18" s="92" t="s">
        <v>274</v>
      </c>
      <c r="B18" s="54" t="s">
        <v>393</v>
      </c>
      <c r="C18" s="96">
        <v>626892</v>
      </c>
      <c r="D18" s="96">
        <v>0</v>
      </c>
      <c r="E18" s="96">
        <v>630450</v>
      </c>
    </row>
    <row r="19" spans="1:5" ht="15">
      <c r="A19" s="94" t="s">
        <v>276</v>
      </c>
      <c r="B19" s="53" t="s">
        <v>394</v>
      </c>
      <c r="C19" s="95">
        <v>10</v>
      </c>
      <c r="D19" s="95">
        <v>0</v>
      </c>
      <c r="E19" s="95">
        <v>10</v>
      </c>
    </row>
    <row r="20" spans="1:5" ht="15">
      <c r="A20" s="94" t="s">
        <v>278</v>
      </c>
      <c r="B20" s="53" t="s">
        <v>395</v>
      </c>
      <c r="C20" s="95">
        <v>0</v>
      </c>
      <c r="D20" s="95">
        <v>0</v>
      </c>
      <c r="E20" s="95">
        <v>0</v>
      </c>
    </row>
    <row r="21" spans="1:5" ht="15">
      <c r="A21" s="94" t="s">
        <v>280</v>
      </c>
      <c r="B21" s="53" t="s">
        <v>396</v>
      </c>
      <c r="C21" s="95">
        <v>0</v>
      </c>
      <c r="D21" s="95">
        <v>0</v>
      </c>
      <c r="E21" s="95">
        <v>0</v>
      </c>
    </row>
    <row r="22" spans="1:5" ht="15">
      <c r="A22" s="94" t="s">
        <v>282</v>
      </c>
      <c r="B22" s="53" t="s">
        <v>397</v>
      </c>
      <c r="C22" s="95">
        <v>0</v>
      </c>
      <c r="D22" s="95">
        <v>0</v>
      </c>
      <c r="E22" s="95">
        <v>0</v>
      </c>
    </row>
    <row r="23" spans="1:5" ht="15">
      <c r="A23" s="94" t="s">
        <v>284</v>
      </c>
      <c r="B23" s="53" t="s">
        <v>398</v>
      </c>
      <c r="C23" s="95">
        <v>0</v>
      </c>
      <c r="D23" s="95">
        <v>0</v>
      </c>
      <c r="E23" s="95">
        <v>0</v>
      </c>
    </row>
    <row r="24" spans="1:5" ht="15">
      <c r="A24" s="94" t="s">
        <v>286</v>
      </c>
      <c r="B24" s="53" t="s">
        <v>399</v>
      </c>
      <c r="C24" s="95">
        <v>0</v>
      </c>
      <c r="D24" s="95">
        <v>0</v>
      </c>
      <c r="E24" s="95">
        <v>0</v>
      </c>
    </row>
    <row r="25" spans="1:5" ht="15">
      <c r="A25" s="94" t="s">
        <v>288</v>
      </c>
      <c r="B25" s="53" t="s">
        <v>400</v>
      </c>
      <c r="C25" s="95">
        <v>0</v>
      </c>
      <c r="D25" s="95">
        <v>0</v>
      </c>
      <c r="E25" s="95">
        <v>0</v>
      </c>
    </row>
    <row r="26" spans="1:5" ht="15">
      <c r="A26" s="92" t="s">
        <v>290</v>
      </c>
      <c r="B26" s="54" t="s">
        <v>401</v>
      </c>
      <c r="C26" s="96">
        <v>10</v>
      </c>
      <c r="D26" s="96">
        <v>0</v>
      </c>
      <c r="E26" s="96">
        <v>10</v>
      </c>
    </row>
    <row r="27" spans="1:5" ht="15">
      <c r="A27" s="94" t="s">
        <v>292</v>
      </c>
      <c r="B27" s="53" t="s">
        <v>402</v>
      </c>
      <c r="C27" s="95">
        <v>0</v>
      </c>
      <c r="D27" s="95">
        <v>0</v>
      </c>
      <c r="E27" s="95">
        <v>0</v>
      </c>
    </row>
    <row r="28" spans="1:5" ht="15">
      <c r="A28" s="94" t="s">
        <v>294</v>
      </c>
      <c r="B28" s="53" t="s">
        <v>403</v>
      </c>
      <c r="C28" s="95">
        <v>0</v>
      </c>
      <c r="D28" s="95">
        <v>0</v>
      </c>
      <c r="E28" s="95">
        <v>0</v>
      </c>
    </row>
    <row r="29" spans="1:5" ht="15">
      <c r="A29" s="92" t="s">
        <v>296</v>
      </c>
      <c r="B29" s="54" t="s">
        <v>404</v>
      </c>
      <c r="C29" s="96">
        <v>0</v>
      </c>
      <c r="D29" s="96">
        <v>0</v>
      </c>
      <c r="E29" s="96">
        <v>0</v>
      </c>
    </row>
    <row r="30" spans="1:5" ht="25.5">
      <c r="A30" s="92" t="s">
        <v>298</v>
      </c>
      <c r="B30" s="54" t="s">
        <v>405</v>
      </c>
      <c r="C30" s="96">
        <v>628971</v>
      </c>
      <c r="D30" s="96">
        <v>0</v>
      </c>
      <c r="E30" s="96">
        <v>631764</v>
      </c>
    </row>
    <row r="31" spans="1:5" ht="15">
      <c r="A31" s="94" t="s">
        <v>300</v>
      </c>
      <c r="B31" s="53" t="s">
        <v>406</v>
      </c>
      <c r="C31" s="95">
        <v>0</v>
      </c>
      <c r="D31" s="95">
        <v>0</v>
      </c>
      <c r="E31" s="95">
        <v>0</v>
      </c>
    </row>
    <row r="32" spans="1:5" ht="15">
      <c r="A32" s="94" t="s">
        <v>302</v>
      </c>
      <c r="B32" s="53" t="s">
        <v>407</v>
      </c>
      <c r="C32" s="95">
        <v>0</v>
      </c>
      <c r="D32" s="95">
        <v>0</v>
      </c>
      <c r="E32" s="95">
        <v>0</v>
      </c>
    </row>
    <row r="33" spans="1:5" ht="15">
      <c r="A33" s="94" t="s">
        <v>304</v>
      </c>
      <c r="B33" s="53" t="s">
        <v>408</v>
      </c>
      <c r="C33" s="95">
        <v>0</v>
      </c>
      <c r="D33" s="95">
        <v>0</v>
      </c>
      <c r="E33" s="95">
        <v>0</v>
      </c>
    </row>
    <row r="34" spans="1:5" ht="15">
      <c r="A34" s="94" t="s">
        <v>306</v>
      </c>
      <c r="B34" s="53" t="s">
        <v>409</v>
      </c>
      <c r="C34" s="95">
        <v>0</v>
      </c>
      <c r="D34" s="95">
        <v>0</v>
      </c>
      <c r="E34" s="95">
        <v>0</v>
      </c>
    </row>
    <row r="35" spans="1:5" ht="15">
      <c r="A35" s="94" t="s">
        <v>308</v>
      </c>
      <c r="B35" s="53" t="s">
        <v>410</v>
      </c>
      <c r="C35" s="95">
        <v>0</v>
      </c>
      <c r="D35" s="95">
        <v>0</v>
      </c>
      <c r="E35" s="95">
        <v>0</v>
      </c>
    </row>
    <row r="36" spans="1:5" ht="15">
      <c r="A36" s="92" t="s">
        <v>310</v>
      </c>
      <c r="B36" s="54" t="s">
        <v>411</v>
      </c>
      <c r="C36" s="96">
        <v>0</v>
      </c>
      <c r="D36" s="96">
        <v>0</v>
      </c>
      <c r="E36" s="96">
        <v>0</v>
      </c>
    </row>
    <row r="37" spans="1:5" ht="15">
      <c r="A37" s="94" t="s">
        <v>312</v>
      </c>
      <c r="B37" s="53" t="s">
        <v>412</v>
      </c>
      <c r="C37" s="95">
        <v>0</v>
      </c>
      <c r="D37" s="95">
        <v>0</v>
      </c>
      <c r="E37" s="95">
        <v>0</v>
      </c>
    </row>
    <row r="38" spans="1:5" ht="15">
      <c r="A38" s="94" t="s">
        <v>314</v>
      </c>
      <c r="B38" s="53" t="s">
        <v>413</v>
      </c>
      <c r="C38" s="95">
        <v>0</v>
      </c>
      <c r="D38" s="95">
        <v>0</v>
      </c>
      <c r="E38" s="95">
        <v>0</v>
      </c>
    </row>
    <row r="39" spans="1:5" ht="15">
      <c r="A39" s="94" t="s">
        <v>316</v>
      </c>
      <c r="B39" s="53" t="s">
        <v>414</v>
      </c>
      <c r="C39" s="95">
        <v>0</v>
      </c>
      <c r="D39" s="95">
        <v>0</v>
      </c>
      <c r="E39" s="95">
        <v>0</v>
      </c>
    </row>
    <row r="40" spans="1:5" ht="15">
      <c r="A40" s="94" t="s">
        <v>318</v>
      </c>
      <c r="B40" s="53" t="s">
        <v>415</v>
      </c>
      <c r="C40" s="95">
        <v>0</v>
      </c>
      <c r="D40" s="95">
        <v>0</v>
      </c>
      <c r="E40" s="95">
        <v>0</v>
      </c>
    </row>
    <row r="41" spans="1:5" ht="15">
      <c r="A41" s="94" t="s">
        <v>320</v>
      </c>
      <c r="B41" s="53" t="s">
        <v>416</v>
      </c>
      <c r="C41" s="95">
        <v>0</v>
      </c>
      <c r="D41" s="95">
        <v>0</v>
      </c>
      <c r="E41" s="95">
        <v>0</v>
      </c>
    </row>
    <row r="42" spans="1:5" ht="15">
      <c r="A42" s="94" t="s">
        <v>322</v>
      </c>
      <c r="B42" s="53" t="s">
        <v>417</v>
      </c>
      <c r="C42" s="95">
        <v>0</v>
      </c>
      <c r="D42" s="95">
        <v>0</v>
      </c>
      <c r="E42" s="95">
        <v>0</v>
      </c>
    </row>
    <row r="43" spans="1:5" ht="15">
      <c r="A43" s="94" t="s">
        <v>324</v>
      </c>
      <c r="B43" s="53" t="s">
        <v>418</v>
      </c>
      <c r="C43" s="95">
        <v>0</v>
      </c>
      <c r="D43" s="95">
        <v>0</v>
      </c>
      <c r="E43" s="95">
        <v>0</v>
      </c>
    </row>
    <row r="44" spans="1:5" ht="15">
      <c r="A44" s="92" t="s">
        <v>326</v>
      </c>
      <c r="B44" s="54" t="s">
        <v>419</v>
      </c>
      <c r="C44" s="96">
        <v>0</v>
      </c>
      <c r="D44" s="96">
        <v>0</v>
      </c>
      <c r="E44" s="96">
        <v>0</v>
      </c>
    </row>
    <row r="45" spans="1:5" ht="15">
      <c r="A45" s="92" t="s">
        <v>696</v>
      </c>
      <c r="B45" s="54" t="s">
        <v>420</v>
      </c>
      <c r="C45" s="96">
        <v>0</v>
      </c>
      <c r="D45" s="96">
        <v>0</v>
      </c>
      <c r="E45" s="96">
        <v>0</v>
      </c>
    </row>
    <row r="46" spans="1:5" ht="15">
      <c r="A46" s="94" t="s">
        <v>698</v>
      </c>
      <c r="B46" s="53" t="s">
        <v>421</v>
      </c>
      <c r="C46" s="95">
        <v>0</v>
      </c>
      <c r="D46" s="95">
        <v>0</v>
      </c>
      <c r="E46" s="95">
        <v>0</v>
      </c>
    </row>
    <row r="47" spans="1:5" ht="15">
      <c r="A47" s="94" t="s">
        <v>700</v>
      </c>
      <c r="B47" s="53" t="s">
        <v>422</v>
      </c>
      <c r="C47" s="95">
        <v>56</v>
      </c>
      <c r="D47" s="95">
        <v>0</v>
      </c>
      <c r="E47" s="95">
        <v>136</v>
      </c>
    </row>
    <row r="48" spans="1:5" ht="15">
      <c r="A48" s="94" t="s">
        <v>702</v>
      </c>
      <c r="B48" s="53" t="s">
        <v>423</v>
      </c>
      <c r="C48" s="95">
        <v>5769</v>
      </c>
      <c r="D48" s="95">
        <v>0</v>
      </c>
      <c r="E48" s="95">
        <v>14768</v>
      </c>
    </row>
    <row r="49" spans="1:5" ht="15">
      <c r="A49" s="94" t="s">
        <v>704</v>
      </c>
      <c r="B49" s="53" t="s">
        <v>424</v>
      </c>
      <c r="C49" s="95">
        <v>0</v>
      </c>
      <c r="D49" s="95">
        <v>0</v>
      </c>
      <c r="E49" s="95">
        <v>0</v>
      </c>
    </row>
    <row r="50" spans="1:5" ht="15">
      <c r="A50" s="94" t="s">
        <v>706</v>
      </c>
      <c r="B50" s="53" t="s">
        <v>425</v>
      </c>
      <c r="C50" s="95">
        <v>0</v>
      </c>
      <c r="D50" s="95">
        <v>0</v>
      </c>
      <c r="E50" s="95">
        <v>0</v>
      </c>
    </row>
    <row r="51" spans="1:5" ht="15">
      <c r="A51" s="92" t="s">
        <v>708</v>
      </c>
      <c r="B51" s="54" t="s">
        <v>426</v>
      </c>
      <c r="C51" s="96">
        <v>5825</v>
      </c>
      <c r="D51" s="96">
        <v>0</v>
      </c>
      <c r="E51" s="96">
        <v>14904</v>
      </c>
    </row>
    <row r="52" spans="1:5" ht="25.5">
      <c r="A52" s="94" t="s">
        <v>710</v>
      </c>
      <c r="B52" s="53" t="s">
        <v>427</v>
      </c>
      <c r="C52" s="95">
        <v>0</v>
      </c>
      <c r="D52" s="95">
        <v>0</v>
      </c>
      <c r="E52" s="95">
        <v>0</v>
      </c>
    </row>
    <row r="53" spans="1:5" ht="25.5">
      <c r="A53" s="94" t="s">
        <v>712</v>
      </c>
      <c r="B53" s="53" t="s">
        <v>428</v>
      </c>
      <c r="C53" s="95">
        <v>0</v>
      </c>
      <c r="D53" s="95">
        <v>0</v>
      </c>
      <c r="E53" s="95">
        <v>0</v>
      </c>
    </row>
    <row r="54" spans="1:5" ht="25.5">
      <c r="A54" s="94" t="s">
        <v>714</v>
      </c>
      <c r="B54" s="53" t="s">
        <v>429</v>
      </c>
      <c r="C54" s="95">
        <v>0</v>
      </c>
      <c r="D54" s="95">
        <v>0</v>
      </c>
      <c r="E54" s="95">
        <v>0</v>
      </c>
    </row>
    <row r="55" spans="1:5" ht="25.5">
      <c r="A55" s="94" t="s">
        <v>716</v>
      </c>
      <c r="B55" s="53" t="s">
        <v>430</v>
      </c>
      <c r="C55" s="95">
        <v>0</v>
      </c>
      <c r="D55" s="95">
        <v>0</v>
      </c>
      <c r="E55" s="95">
        <v>0</v>
      </c>
    </row>
    <row r="56" spans="1:5" ht="15">
      <c r="A56" s="94" t="s">
        <v>718</v>
      </c>
      <c r="B56" s="53" t="s">
        <v>431</v>
      </c>
      <c r="C56" s="95">
        <v>3058</v>
      </c>
      <c r="D56" s="95">
        <v>0</v>
      </c>
      <c r="E56" s="95">
        <v>2257</v>
      </c>
    </row>
    <row r="57" spans="1:5" ht="15">
      <c r="A57" s="94" t="s">
        <v>720</v>
      </c>
      <c r="B57" s="53" t="s">
        <v>432</v>
      </c>
      <c r="C57" s="95">
        <v>0</v>
      </c>
      <c r="D57" s="95">
        <v>0</v>
      </c>
      <c r="E57" s="95">
        <v>0</v>
      </c>
    </row>
    <row r="58" spans="1:5" ht="15">
      <c r="A58" s="94" t="s">
        <v>722</v>
      </c>
      <c r="B58" s="53" t="s">
        <v>433</v>
      </c>
      <c r="C58" s="95">
        <v>0</v>
      </c>
      <c r="D58" s="95">
        <v>0</v>
      </c>
      <c r="E58" s="95">
        <v>0</v>
      </c>
    </row>
    <row r="59" spans="1:5" ht="15">
      <c r="A59" s="94" t="s">
        <v>724</v>
      </c>
      <c r="B59" s="53" t="s">
        <v>434</v>
      </c>
      <c r="C59" s="95">
        <v>0</v>
      </c>
      <c r="D59" s="95">
        <v>0</v>
      </c>
      <c r="E59" s="95">
        <v>0</v>
      </c>
    </row>
    <row r="60" spans="1:5" ht="25.5">
      <c r="A60" s="94" t="s">
        <v>726</v>
      </c>
      <c r="B60" s="53" t="s">
        <v>435</v>
      </c>
      <c r="C60" s="95">
        <v>0</v>
      </c>
      <c r="D60" s="95">
        <v>0</v>
      </c>
      <c r="E60" s="95">
        <v>0</v>
      </c>
    </row>
    <row r="61" spans="1:5" ht="15">
      <c r="A61" s="94" t="s">
        <v>728</v>
      </c>
      <c r="B61" s="53" t="s">
        <v>436</v>
      </c>
      <c r="C61" s="95">
        <v>0</v>
      </c>
      <c r="D61" s="95">
        <v>0</v>
      </c>
      <c r="E61" s="95">
        <v>0</v>
      </c>
    </row>
    <row r="62" spans="1:5" ht="25.5">
      <c r="A62" s="94" t="s">
        <v>730</v>
      </c>
      <c r="B62" s="53" t="s">
        <v>437</v>
      </c>
      <c r="C62" s="95">
        <v>0</v>
      </c>
      <c r="D62" s="95">
        <v>0</v>
      </c>
      <c r="E62" s="95">
        <v>0</v>
      </c>
    </row>
    <row r="63" spans="1:5" ht="15">
      <c r="A63" s="94" t="s">
        <v>732</v>
      </c>
      <c r="B63" s="53" t="s">
        <v>438</v>
      </c>
      <c r="C63" s="95">
        <v>0</v>
      </c>
      <c r="D63" s="95">
        <v>0</v>
      </c>
      <c r="E63" s="95">
        <v>0</v>
      </c>
    </row>
    <row r="64" spans="1:5" ht="25.5">
      <c r="A64" s="94" t="s">
        <v>734</v>
      </c>
      <c r="B64" s="53" t="s">
        <v>439</v>
      </c>
      <c r="C64" s="95">
        <v>0</v>
      </c>
      <c r="D64" s="95">
        <v>0</v>
      </c>
      <c r="E64" s="95">
        <v>0</v>
      </c>
    </row>
    <row r="65" spans="1:5" ht="15">
      <c r="A65" s="92" t="s">
        <v>736</v>
      </c>
      <c r="B65" s="54" t="s">
        <v>440</v>
      </c>
      <c r="C65" s="96">
        <v>3058</v>
      </c>
      <c r="D65" s="96">
        <v>0</v>
      </c>
      <c r="E65" s="96">
        <v>2257</v>
      </c>
    </row>
    <row r="66" spans="1:5" ht="25.5">
      <c r="A66" s="94" t="s">
        <v>738</v>
      </c>
      <c r="B66" s="53" t="s">
        <v>441</v>
      </c>
      <c r="C66" s="95">
        <v>0</v>
      </c>
      <c r="D66" s="95">
        <v>0</v>
      </c>
      <c r="E66" s="95">
        <v>0</v>
      </c>
    </row>
    <row r="67" spans="1:5" ht="25.5">
      <c r="A67" s="94" t="s">
        <v>740</v>
      </c>
      <c r="B67" s="53" t="s">
        <v>442</v>
      </c>
      <c r="C67" s="95">
        <v>0</v>
      </c>
      <c r="D67" s="95">
        <v>0</v>
      </c>
      <c r="E67" s="95">
        <v>0</v>
      </c>
    </row>
    <row r="68" spans="1:5" ht="25.5">
      <c r="A68" s="94" t="s">
        <v>742</v>
      </c>
      <c r="B68" s="53" t="s">
        <v>443</v>
      </c>
      <c r="C68" s="95">
        <v>0</v>
      </c>
      <c r="D68" s="95">
        <v>0</v>
      </c>
      <c r="E68" s="95">
        <v>0</v>
      </c>
    </row>
    <row r="69" spans="1:5" ht="25.5">
      <c r="A69" s="94" t="s">
        <v>744</v>
      </c>
      <c r="B69" s="53" t="s">
        <v>444</v>
      </c>
      <c r="C69" s="95">
        <v>0</v>
      </c>
      <c r="D69" s="95">
        <v>0</v>
      </c>
      <c r="E69" s="95">
        <v>0</v>
      </c>
    </row>
    <row r="70" spans="1:5" ht="15">
      <c r="A70" s="94" t="s">
        <v>746</v>
      </c>
      <c r="B70" s="53" t="s">
        <v>445</v>
      </c>
      <c r="C70" s="95">
        <v>0</v>
      </c>
      <c r="D70" s="95">
        <v>0</v>
      </c>
      <c r="E70" s="95">
        <v>0</v>
      </c>
    </row>
    <row r="71" spans="1:5" ht="15">
      <c r="A71" s="94" t="s">
        <v>748</v>
      </c>
      <c r="B71" s="53" t="s">
        <v>446</v>
      </c>
      <c r="C71" s="95">
        <v>0</v>
      </c>
      <c r="D71" s="95">
        <v>0</v>
      </c>
      <c r="E71" s="95">
        <v>0</v>
      </c>
    </row>
    <row r="72" spans="1:5" ht="15">
      <c r="A72" s="94" t="s">
        <v>750</v>
      </c>
      <c r="B72" s="53" t="s">
        <v>447</v>
      </c>
      <c r="C72" s="95">
        <v>0</v>
      </c>
      <c r="D72" s="95">
        <v>0</v>
      </c>
      <c r="E72" s="95">
        <v>0</v>
      </c>
    </row>
    <row r="73" spans="1:5" ht="15.75" customHeight="1">
      <c r="A73" s="94" t="s">
        <v>752</v>
      </c>
      <c r="B73" s="53" t="s">
        <v>448</v>
      </c>
      <c r="C73" s="95">
        <v>0</v>
      </c>
      <c r="D73" s="95">
        <v>0</v>
      </c>
      <c r="E73" s="95">
        <v>0</v>
      </c>
    </row>
    <row r="74" spans="1:5" ht="25.5">
      <c r="A74" s="94" t="s">
        <v>754</v>
      </c>
      <c r="B74" s="53" t="s">
        <v>449</v>
      </c>
      <c r="C74" s="95">
        <v>0</v>
      </c>
      <c r="D74" s="95">
        <v>0</v>
      </c>
      <c r="E74" s="95">
        <v>0</v>
      </c>
    </row>
    <row r="75" spans="1:5" ht="14.25" customHeight="1">
      <c r="A75" s="94" t="s">
        <v>756</v>
      </c>
      <c r="B75" s="53" t="s">
        <v>450</v>
      </c>
      <c r="C75" s="95">
        <v>0</v>
      </c>
      <c r="D75" s="95">
        <v>0</v>
      </c>
      <c r="E75" s="95">
        <v>0</v>
      </c>
    </row>
    <row r="76" spans="1:5" ht="25.5">
      <c r="A76" s="94" t="s">
        <v>758</v>
      </c>
      <c r="B76" s="53" t="s">
        <v>451</v>
      </c>
      <c r="C76" s="95">
        <v>0</v>
      </c>
      <c r="D76" s="95">
        <v>0</v>
      </c>
      <c r="E76" s="95">
        <v>0</v>
      </c>
    </row>
    <row r="77" spans="1:5" ht="15">
      <c r="A77" s="94" t="s">
        <v>760</v>
      </c>
      <c r="B77" s="53" t="s">
        <v>452</v>
      </c>
      <c r="C77" s="95">
        <v>0</v>
      </c>
      <c r="D77" s="95">
        <v>0</v>
      </c>
      <c r="E77" s="95">
        <v>0</v>
      </c>
    </row>
    <row r="78" spans="1:5" ht="25.5">
      <c r="A78" s="94" t="s">
        <v>762</v>
      </c>
      <c r="B78" s="53" t="s">
        <v>453</v>
      </c>
      <c r="C78" s="95">
        <v>0</v>
      </c>
      <c r="D78" s="95">
        <v>0</v>
      </c>
      <c r="E78" s="95">
        <v>0</v>
      </c>
    </row>
    <row r="79" spans="1:5" ht="16.5" customHeight="1">
      <c r="A79" s="92" t="s">
        <v>764</v>
      </c>
      <c r="B79" s="54" t="s">
        <v>454</v>
      </c>
      <c r="C79" s="96">
        <v>0</v>
      </c>
      <c r="D79" s="96">
        <v>0</v>
      </c>
      <c r="E79" s="96">
        <v>0</v>
      </c>
    </row>
    <row r="80" spans="1:5" ht="15">
      <c r="A80" s="94" t="s">
        <v>766</v>
      </c>
      <c r="B80" s="53" t="s">
        <v>455</v>
      </c>
      <c r="C80" s="95">
        <v>0</v>
      </c>
      <c r="D80" s="95">
        <v>0</v>
      </c>
      <c r="E80" s="95">
        <v>0</v>
      </c>
    </row>
    <row r="81" spans="1:5" ht="15">
      <c r="A81" s="94" t="s">
        <v>768</v>
      </c>
      <c r="B81" s="53" t="s">
        <v>456</v>
      </c>
      <c r="C81" s="95">
        <v>0</v>
      </c>
      <c r="D81" s="95">
        <v>0</v>
      </c>
      <c r="E81" s="95">
        <v>0</v>
      </c>
    </row>
    <row r="82" spans="1:5" ht="15">
      <c r="A82" s="94" t="s">
        <v>770</v>
      </c>
      <c r="B82" s="53" t="s">
        <v>457</v>
      </c>
      <c r="C82" s="95">
        <v>0</v>
      </c>
      <c r="D82" s="95">
        <v>0</v>
      </c>
      <c r="E82" s="95">
        <v>0</v>
      </c>
    </row>
    <row r="83" spans="1:5" ht="15">
      <c r="A83" s="94" t="s">
        <v>772</v>
      </c>
      <c r="B83" s="53" t="s">
        <v>458</v>
      </c>
      <c r="C83" s="95">
        <v>0</v>
      </c>
      <c r="D83" s="95">
        <v>0</v>
      </c>
      <c r="E83" s="95">
        <v>0</v>
      </c>
    </row>
    <row r="84" spans="1:5" ht="15">
      <c r="A84" s="94" t="s">
        <v>774</v>
      </c>
      <c r="B84" s="53" t="s">
        <v>459</v>
      </c>
      <c r="C84" s="95">
        <v>0</v>
      </c>
      <c r="D84" s="95">
        <v>0</v>
      </c>
      <c r="E84" s="95">
        <v>0</v>
      </c>
    </row>
    <row r="85" spans="1:5" ht="15">
      <c r="A85" s="94" t="s">
        <v>776</v>
      </c>
      <c r="B85" s="53" t="s">
        <v>460</v>
      </c>
      <c r="C85" s="95">
        <v>0</v>
      </c>
      <c r="D85" s="95">
        <v>0</v>
      </c>
      <c r="E85" s="95">
        <v>0</v>
      </c>
    </row>
    <row r="86" spans="1:5" ht="15">
      <c r="A86" s="94" t="s">
        <v>778</v>
      </c>
      <c r="B86" s="53" t="s">
        <v>461</v>
      </c>
      <c r="C86" s="95">
        <v>0</v>
      </c>
      <c r="D86" s="95">
        <v>0</v>
      </c>
      <c r="E86" s="95">
        <v>0</v>
      </c>
    </row>
    <row r="87" spans="1:5" ht="15">
      <c r="A87" s="94" t="s">
        <v>780</v>
      </c>
      <c r="B87" s="53" t="s">
        <v>462</v>
      </c>
      <c r="C87" s="95">
        <v>0</v>
      </c>
      <c r="D87" s="95">
        <v>0</v>
      </c>
      <c r="E87" s="95">
        <v>0</v>
      </c>
    </row>
    <row r="88" spans="1:5" ht="15">
      <c r="A88" s="94" t="s">
        <v>782</v>
      </c>
      <c r="B88" s="53" t="s">
        <v>463</v>
      </c>
      <c r="C88" s="95">
        <v>0</v>
      </c>
      <c r="D88" s="95">
        <v>0</v>
      </c>
      <c r="E88" s="95">
        <v>10</v>
      </c>
    </row>
    <row r="89" spans="1:5" ht="15">
      <c r="A89" s="94" t="s">
        <v>784</v>
      </c>
      <c r="B89" s="53" t="s">
        <v>464</v>
      </c>
      <c r="C89" s="95">
        <v>0</v>
      </c>
      <c r="D89" s="95">
        <v>0</v>
      </c>
      <c r="E89" s="95">
        <v>0</v>
      </c>
    </row>
    <row r="90" spans="1:5" ht="15" customHeight="1">
      <c r="A90" s="94" t="s">
        <v>786</v>
      </c>
      <c r="B90" s="53" t="s">
        <v>465</v>
      </c>
      <c r="C90" s="95">
        <v>0</v>
      </c>
      <c r="D90" s="95">
        <v>0</v>
      </c>
      <c r="E90" s="95">
        <v>0</v>
      </c>
    </row>
    <row r="91" spans="1:5" ht="15">
      <c r="A91" s="94" t="s">
        <v>788</v>
      </c>
      <c r="B91" s="53" t="s">
        <v>466</v>
      </c>
      <c r="C91" s="95">
        <v>0</v>
      </c>
      <c r="D91" s="95">
        <v>0</v>
      </c>
      <c r="E91" s="95">
        <v>0</v>
      </c>
    </row>
    <row r="92" spans="1:5" ht="15">
      <c r="A92" s="92" t="s">
        <v>790</v>
      </c>
      <c r="B92" s="54" t="s">
        <v>467</v>
      </c>
      <c r="C92" s="96">
        <v>0</v>
      </c>
      <c r="D92" s="96">
        <v>0</v>
      </c>
      <c r="E92" s="96">
        <v>10</v>
      </c>
    </row>
    <row r="93" spans="1:5" ht="15">
      <c r="A93" s="92" t="s">
        <v>792</v>
      </c>
      <c r="B93" s="54" t="s">
        <v>468</v>
      </c>
      <c r="C93" s="96">
        <v>3058</v>
      </c>
      <c r="D93" s="96">
        <v>0</v>
      </c>
      <c r="E93" s="96">
        <v>2267</v>
      </c>
    </row>
    <row r="94" spans="1:5" ht="15">
      <c r="A94" s="92" t="s">
        <v>794</v>
      </c>
      <c r="B94" s="54" t="s">
        <v>469</v>
      </c>
      <c r="C94" s="96">
        <v>0</v>
      </c>
      <c r="D94" s="96">
        <v>0</v>
      </c>
      <c r="E94" s="96">
        <v>0</v>
      </c>
    </row>
    <row r="95" spans="1:5" ht="15">
      <c r="A95" s="94" t="s">
        <v>796</v>
      </c>
      <c r="B95" s="53" t="s">
        <v>470</v>
      </c>
      <c r="C95" s="95">
        <v>0</v>
      </c>
      <c r="D95" s="95">
        <v>0</v>
      </c>
      <c r="E95" s="95">
        <v>0</v>
      </c>
    </row>
    <row r="96" spans="1:5" ht="15">
      <c r="A96" s="94" t="s">
        <v>798</v>
      </c>
      <c r="B96" s="53" t="s">
        <v>471</v>
      </c>
      <c r="C96" s="95">
        <v>0</v>
      </c>
      <c r="D96" s="95">
        <v>0</v>
      </c>
      <c r="E96" s="95">
        <v>0</v>
      </c>
    </row>
    <row r="97" spans="1:5" ht="15">
      <c r="A97" s="94" t="s">
        <v>800</v>
      </c>
      <c r="B97" s="53" t="s">
        <v>472</v>
      </c>
      <c r="C97" s="95">
        <v>0</v>
      </c>
      <c r="D97" s="95">
        <v>0</v>
      </c>
      <c r="E97" s="95">
        <v>0</v>
      </c>
    </row>
    <row r="98" spans="1:5" ht="15">
      <c r="A98" s="92" t="s">
        <v>802</v>
      </c>
      <c r="B98" s="54" t="s">
        <v>473</v>
      </c>
      <c r="C98" s="96">
        <v>0</v>
      </c>
      <c r="D98" s="96">
        <v>0</v>
      </c>
      <c r="E98" s="96">
        <v>0</v>
      </c>
    </row>
    <row r="99" spans="1:5" ht="15">
      <c r="A99" s="97" t="s">
        <v>804</v>
      </c>
      <c r="B99" s="98" t="s">
        <v>474</v>
      </c>
      <c r="C99" s="99">
        <v>637854</v>
      </c>
      <c r="D99" s="99">
        <v>0</v>
      </c>
      <c r="E99" s="99">
        <v>648935</v>
      </c>
    </row>
    <row r="100" spans="1:5" ht="15">
      <c r="A100" s="92" t="s">
        <v>382</v>
      </c>
      <c r="B100" s="54" t="s">
        <v>475</v>
      </c>
      <c r="C100" s="93"/>
      <c r="D100" s="93"/>
      <c r="E100" s="93"/>
    </row>
    <row r="101" spans="1:5" ht="15">
      <c r="A101" s="94" t="s">
        <v>806</v>
      </c>
      <c r="B101" s="53" t="s">
        <v>476</v>
      </c>
      <c r="C101" s="95">
        <v>887146</v>
      </c>
      <c r="D101" s="95">
        <v>0</v>
      </c>
      <c r="E101" s="95">
        <v>887146</v>
      </c>
    </row>
    <row r="102" spans="1:5" ht="15">
      <c r="A102" s="94" t="s">
        <v>808</v>
      </c>
      <c r="B102" s="53" t="s">
        <v>477</v>
      </c>
      <c r="C102" s="95">
        <v>0</v>
      </c>
      <c r="D102" s="95">
        <v>0</v>
      </c>
      <c r="E102" s="95">
        <v>0</v>
      </c>
    </row>
    <row r="103" spans="1:5" ht="15">
      <c r="A103" s="94" t="s">
        <v>810</v>
      </c>
      <c r="B103" s="53" t="s">
        <v>478</v>
      </c>
      <c r="C103" s="95">
        <v>5825</v>
      </c>
      <c r="D103" s="95">
        <v>0</v>
      </c>
      <c r="E103" s="95">
        <v>5825</v>
      </c>
    </row>
    <row r="104" spans="1:5" ht="15">
      <c r="A104" s="94" t="s">
        <v>812</v>
      </c>
      <c r="B104" s="53" t="s">
        <v>479</v>
      </c>
      <c r="C104" s="95">
        <v>-263070</v>
      </c>
      <c r="D104" s="95">
        <v>0</v>
      </c>
      <c r="E104" s="95">
        <v>-263070</v>
      </c>
    </row>
    <row r="105" spans="1:5" ht="15">
      <c r="A105" s="94" t="s">
        <v>814</v>
      </c>
      <c r="B105" s="53" t="s">
        <v>480</v>
      </c>
      <c r="C105" s="95">
        <v>0</v>
      </c>
      <c r="D105" s="95">
        <v>0</v>
      </c>
      <c r="E105" s="95">
        <v>0</v>
      </c>
    </row>
    <row r="106" spans="1:5" ht="15">
      <c r="A106" s="94" t="s">
        <v>816</v>
      </c>
      <c r="B106" s="53" t="s">
        <v>481</v>
      </c>
      <c r="C106" s="95">
        <v>0</v>
      </c>
      <c r="D106" s="95">
        <v>0</v>
      </c>
      <c r="E106" s="95">
        <v>14463</v>
      </c>
    </row>
    <row r="107" spans="1:5" ht="15">
      <c r="A107" s="92" t="s">
        <v>818</v>
      </c>
      <c r="B107" s="54" t="s">
        <v>482</v>
      </c>
      <c r="C107" s="96">
        <v>629901</v>
      </c>
      <c r="D107" s="96">
        <v>0</v>
      </c>
      <c r="E107" s="96">
        <v>644364</v>
      </c>
    </row>
    <row r="108" spans="1:5" ht="15">
      <c r="A108" s="94" t="s">
        <v>820</v>
      </c>
      <c r="B108" s="53" t="s">
        <v>483</v>
      </c>
      <c r="C108" s="95">
        <v>0</v>
      </c>
      <c r="D108" s="95">
        <v>0</v>
      </c>
      <c r="E108" s="95">
        <v>0</v>
      </c>
    </row>
    <row r="109" spans="1:5" ht="25.5">
      <c r="A109" s="94" t="s">
        <v>822</v>
      </c>
      <c r="B109" s="53" t="s">
        <v>484</v>
      </c>
      <c r="C109" s="95">
        <v>0</v>
      </c>
      <c r="D109" s="95">
        <v>0</v>
      </c>
      <c r="E109" s="95">
        <v>0</v>
      </c>
    </row>
    <row r="110" spans="1:5" ht="15">
      <c r="A110" s="94" t="s">
        <v>824</v>
      </c>
      <c r="B110" s="53" t="s">
        <v>485</v>
      </c>
      <c r="C110" s="95">
        <v>23</v>
      </c>
      <c r="D110" s="95">
        <v>0</v>
      </c>
      <c r="E110" s="95">
        <v>0</v>
      </c>
    </row>
    <row r="111" spans="1:5" ht="15">
      <c r="A111" s="94" t="s">
        <v>826</v>
      </c>
      <c r="B111" s="53" t="s">
        <v>486</v>
      </c>
      <c r="C111" s="95">
        <v>0</v>
      </c>
      <c r="D111" s="95">
        <v>0</v>
      </c>
      <c r="E111" s="95">
        <v>0</v>
      </c>
    </row>
    <row r="112" spans="1:5" ht="15">
      <c r="A112" s="94" t="s">
        <v>828</v>
      </c>
      <c r="B112" s="53" t="s">
        <v>487</v>
      </c>
      <c r="C112" s="95">
        <v>0</v>
      </c>
      <c r="D112" s="95">
        <v>0</v>
      </c>
      <c r="E112" s="95">
        <v>0</v>
      </c>
    </row>
    <row r="113" spans="1:5" ht="25.5">
      <c r="A113" s="94" t="s">
        <v>830</v>
      </c>
      <c r="B113" s="53" t="s">
        <v>488</v>
      </c>
      <c r="C113" s="95">
        <v>0</v>
      </c>
      <c r="D113" s="95">
        <v>0</v>
      </c>
      <c r="E113" s="95">
        <v>0</v>
      </c>
    </row>
    <row r="114" spans="1:5" ht="15">
      <c r="A114" s="94" t="s">
        <v>832</v>
      </c>
      <c r="B114" s="53" t="s">
        <v>489</v>
      </c>
      <c r="C114" s="95">
        <v>762</v>
      </c>
      <c r="D114" s="95">
        <v>0</v>
      </c>
      <c r="E114" s="95">
        <v>0</v>
      </c>
    </row>
    <row r="115" spans="1:5" ht="15">
      <c r="A115" s="94" t="s">
        <v>834</v>
      </c>
      <c r="B115" s="53" t="s">
        <v>490</v>
      </c>
      <c r="C115" s="95">
        <v>127</v>
      </c>
      <c r="D115" s="95">
        <v>0</v>
      </c>
      <c r="E115" s="95">
        <v>0</v>
      </c>
    </row>
    <row r="116" spans="1:5" ht="15">
      <c r="A116" s="94" t="s">
        <v>836</v>
      </c>
      <c r="B116" s="53" t="s">
        <v>491</v>
      </c>
      <c r="C116" s="95">
        <v>0</v>
      </c>
      <c r="D116" s="95">
        <v>0</v>
      </c>
      <c r="E116" s="95">
        <v>0</v>
      </c>
    </row>
    <row r="117" spans="1:5" ht="25.5">
      <c r="A117" s="94" t="s">
        <v>838</v>
      </c>
      <c r="B117" s="53" t="s">
        <v>492</v>
      </c>
      <c r="C117" s="95">
        <v>0</v>
      </c>
      <c r="D117" s="95">
        <v>0</v>
      </c>
      <c r="E117" s="95">
        <v>0</v>
      </c>
    </row>
    <row r="118" spans="1:5" ht="15">
      <c r="A118" s="94" t="s">
        <v>840</v>
      </c>
      <c r="B118" s="53" t="s">
        <v>493</v>
      </c>
      <c r="C118" s="95">
        <v>4984</v>
      </c>
      <c r="D118" s="95">
        <v>0</v>
      </c>
      <c r="E118" s="95">
        <v>0</v>
      </c>
    </row>
    <row r="119" spans="1:5" ht="25.5">
      <c r="A119" s="94" t="s">
        <v>842</v>
      </c>
      <c r="B119" s="53" t="s">
        <v>494</v>
      </c>
      <c r="C119" s="95">
        <v>0</v>
      </c>
      <c r="D119" s="95">
        <v>0</v>
      </c>
      <c r="E119" s="95">
        <v>0</v>
      </c>
    </row>
    <row r="120" spans="1:5" ht="25.5">
      <c r="A120" s="94" t="s">
        <v>844</v>
      </c>
      <c r="B120" s="53" t="s">
        <v>495</v>
      </c>
      <c r="C120" s="95">
        <v>0</v>
      </c>
      <c r="D120" s="95">
        <v>0</v>
      </c>
      <c r="E120" s="95">
        <v>0</v>
      </c>
    </row>
    <row r="121" spans="1:5" ht="25.5">
      <c r="A121" s="94" t="s">
        <v>846</v>
      </c>
      <c r="B121" s="53" t="s">
        <v>496</v>
      </c>
      <c r="C121" s="95">
        <v>0</v>
      </c>
      <c r="D121" s="95">
        <v>0</v>
      </c>
      <c r="E121" s="95">
        <v>0</v>
      </c>
    </row>
    <row r="122" spans="1:5" ht="25.5">
      <c r="A122" s="94" t="s">
        <v>848</v>
      </c>
      <c r="B122" s="53" t="s">
        <v>497</v>
      </c>
      <c r="C122" s="95">
        <v>4984</v>
      </c>
      <c r="D122" s="95">
        <v>0</v>
      </c>
      <c r="E122" s="95">
        <v>0</v>
      </c>
    </row>
    <row r="123" spans="1:5" ht="15">
      <c r="A123" s="94" t="s">
        <v>850</v>
      </c>
      <c r="B123" s="53" t="s">
        <v>498</v>
      </c>
      <c r="C123" s="95">
        <v>0</v>
      </c>
      <c r="D123" s="95">
        <v>0</v>
      </c>
      <c r="E123" s="95">
        <v>0</v>
      </c>
    </row>
    <row r="124" spans="1:5" ht="25.5">
      <c r="A124" s="94" t="s">
        <v>852</v>
      </c>
      <c r="B124" s="53" t="s">
        <v>499</v>
      </c>
      <c r="C124" s="95">
        <v>0</v>
      </c>
      <c r="D124" s="95">
        <v>0</v>
      </c>
      <c r="E124" s="95">
        <v>0</v>
      </c>
    </row>
    <row r="125" spans="1:5" ht="25.5">
      <c r="A125" s="94" t="s">
        <v>854</v>
      </c>
      <c r="B125" s="53" t="s">
        <v>500</v>
      </c>
      <c r="C125" s="95">
        <v>0</v>
      </c>
      <c r="D125" s="95">
        <v>0</v>
      </c>
      <c r="E125" s="95">
        <v>0</v>
      </c>
    </row>
    <row r="126" spans="1:5" ht="15">
      <c r="A126" s="94" t="s">
        <v>856</v>
      </c>
      <c r="B126" s="53" t="s">
        <v>501</v>
      </c>
      <c r="C126" s="95">
        <v>0</v>
      </c>
      <c r="D126" s="95">
        <v>0</v>
      </c>
      <c r="E126" s="95">
        <v>0</v>
      </c>
    </row>
    <row r="127" spans="1:5" ht="15">
      <c r="A127" s="92" t="s">
        <v>858</v>
      </c>
      <c r="B127" s="54" t="s">
        <v>502</v>
      </c>
      <c r="C127" s="96">
        <v>5896</v>
      </c>
      <c r="D127" s="96">
        <v>0</v>
      </c>
      <c r="E127" s="96">
        <v>0</v>
      </c>
    </row>
    <row r="128" spans="1:5" ht="15">
      <c r="A128" s="94" t="s">
        <v>860</v>
      </c>
      <c r="B128" s="53" t="s">
        <v>503</v>
      </c>
      <c r="C128" s="95">
        <v>0</v>
      </c>
      <c r="D128" s="95">
        <v>0</v>
      </c>
      <c r="E128" s="95">
        <v>0</v>
      </c>
    </row>
    <row r="129" spans="1:5" ht="25.5">
      <c r="A129" s="94" t="s">
        <v>862</v>
      </c>
      <c r="B129" s="53" t="s">
        <v>504</v>
      </c>
      <c r="C129" s="95">
        <v>0</v>
      </c>
      <c r="D129" s="95">
        <v>0</v>
      </c>
      <c r="E129" s="95">
        <v>0</v>
      </c>
    </row>
    <row r="130" spans="1:5" ht="15">
      <c r="A130" s="94" t="s">
        <v>864</v>
      </c>
      <c r="B130" s="53" t="s">
        <v>505</v>
      </c>
      <c r="C130" s="95">
        <v>0</v>
      </c>
      <c r="D130" s="95">
        <v>0</v>
      </c>
      <c r="E130" s="95">
        <v>0</v>
      </c>
    </row>
    <row r="131" spans="1:5" ht="15">
      <c r="A131" s="94" t="s">
        <v>866</v>
      </c>
      <c r="B131" s="53" t="s">
        <v>506</v>
      </c>
      <c r="C131" s="95">
        <v>0</v>
      </c>
      <c r="D131" s="95">
        <v>0</v>
      </c>
      <c r="E131" s="95">
        <v>0</v>
      </c>
    </row>
    <row r="132" spans="1:5" ht="15">
      <c r="A132" s="94" t="s">
        <v>868</v>
      </c>
      <c r="B132" s="53" t="s">
        <v>507</v>
      </c>
      <c r="C132" s="95">
        <v>0</v>
      </c>
      <c r="D132" s="95">
        <v>0</v>
      </c>
      <c r="E132" s="95">
        <v>0</v>
      </c>
    </row>
    <row r="133" spans="1:5" ht="25.5">
      <c r="A133" s="94" t="s">
        <v>870</v>
      </c>
      <c r="B133" s="53" t="s">
        <v>508</v>
      </c>
      <c r="C133" s="95">
        <v>0</v>
      </c>
      <c r="D133" s="95">
        <v>0</v>
      </c>
      <c r="E133" s="95">
        <v>0</v>
      </c>
    </row>
    <row r="134" spans="1:5" ht="15">
      <c r="A134" s="94" t="s">
        <v>872</v>
      </c>
      <c r="B134" s="53" t="s">
        <v>509</v>
      </c>
      <c r="C134" s="95">
        <v>0</v>
      </c>
      <c r="D134" s="95">
        <v>0</v>
      </c>
      <c r="E134" s="95">
        <v>0</v>
      </c>
    </row>
    <row r="135" spans="1:5" ht="15">
      <c r="A135" s="94" t="s">
        <v>874</v>
      </c>
      <c r="B135" s="53" t="s">
        <v>510</v>
      </c>
      <c r="C135" s="95">
        <v>0</v>
      </c>
      <c r="D135" s="95">
        <v>0</v>
      </c>
      <c r="E135" s="95">
        <v>0</v>
      </c>
    </row>
    <row r="136" spans="1:5" ht="19.5" customHeight="1">
      <c r="A136" s="94" t="s">
        <v>876</v>
      </c>
      <c r="B136" s="53" t="s">
        <v>511</v>
      </c>
      <c r="C136" s="95">
        <v>0</v>
      </c>
      <c r="D136" s="95">
        <v>0</v>
      </c>
      <c r="E136" s="95">
        <v>0</v>
      </c>
    </row>
    <row r="137" spans="1:5" ht="25.5">
      <c r="A137" s="94" t="s">
        <v>878</v>
      </c>
      <c r="B137" s="53" t="s">
        <v>512</v>
      </c>
      <c r="C137" s="95">
        <v>0</v>
      </c>
      <c r="D137" s="95">
        <v>0</v>
      </c>
      <c r="E137" s="95">
        <v>0</v>
      </c>
    </row>
    <row r="138" spans="1:5" ht="17.25" customHeight="1">
      <c r="A138" s="94" t="s">
        <v>880</v>
      </c>
      <c r="B138" s="53" t="s">
        <v>513</v>
      </c>
      <c r="C138" s="95">
        <v>0</v>
      </c>
      <c r="D138" s="95">
        <v>0</v>
      </c>
      <c r="E138" s="95">
        <v>788</v>
      </c>
    </row>
    <row r="139" spans="1:5" ht="25.5">
      <c r="A139" s="94" t="s">
        <v>882</v>
      </c>
      <c r="B139" s="53" t="s">
        <v>514</v>
      </c>
      <c r="C139" s="95">
        <v>0</v>
      </c>
      <c r="D139" s="95">
        <v>0</v>
      </c>
      <c r="E139" s="95">
        <v>788</v>
      </c>
    </row>
    <row r="140" spans="1:5" ht="25.5">
      <c r="A140" s="94" t="s">
        <v>884</v>
      </c>
      <c r="B140" s="53" t="s">
        <v>515</v>
      </c>
      <c r="C140" s="95">
        <v>0</v>
      </c>
      <c r="D140" s="95">
        <v>0</v>
      </c>
      <c r="E140" s="95">
        <v>0</v>
      </c>
    </row>
    <row r="141" spans="1:5" ht="25.5">
      <c r="A141" s="94" t="s">
        <v>886</v>
      </c>
      <c r="B141" s="53" t="s">
        <v>516</v>
      </c>
      <c r="C141" s="95">
        <v>0</v>
      </c>
      <c r="D141" s="95">
        <v>0</v>
      </c>
      <c r="E141" s="95">
        <v>0</v>
      </c>
    </row>
    <row r="142" spans="1:5" ht="25.5">
      <c r="A142" s="94" t="s">
        <v>644</v>
      </c>
      <c r="B142" s="53" t="s">
        <v>517</v>
      </c>
      <c r="C142" s="95">
        <v>0</v>
      </c>
      <c r="D142" s="95">
        <v>0</v>
      </c>
      <c r="E142" s="95">
        <v>0</v>
      </c>
    </row>
    <row r="143" spans="1:5" ht="14.25" customHeight="1">
      <c r="A143" s="94" t="s">
        <v>646</v>
      </c>
      <c r="B143" s="53" t="s">
        <v>518</v>
      </c>
      <c r="C143" s="95">
        <v>0</v>
      </c>
      <c r="D143" s="95">
        <v>0</v>
      </c>
      <c r="E143" s="95">
        <v>0</v>
      </c>
    </row>
    <row r="144" spans="1:5" ht="25.5">
      <c r="A144" s="94" t="s">
        <v>648</v>
      </c>
      <c r="B144" s="53" t="s">
        <v>519</v>
      </c>
      <c r="C144" s="95">
        <v>0</v>
      </c>
      <c r="D144" s="95">
        <v>0</v>
      </c>
      <c r="E144" s="95">
        <v>0</v>
      </c>
    </row>
    <row r="145" spans="1:5" ht="25.5">
      <c r="A145" s="94" t="s">
        <v>650</v>
      </c>
      <c r="B145" s="53" t="s">
        <v>520</v>
      </c>
      <c r="C145" s="95">
        <v>0</v>
      </c>
      <c r="D145" s="95">
        <v>0</v>
      </c>
      <c r="E145" s="95">
        <v>0</v>
      </c>
    </row>
    <row r="146" spans="1:5" ht="15">
      <c r="A146" s="94" t="s">
        <v>652</v>
      </c>
      <c r="B146" s="53" t="s">
        <v>521</v>
      </c>
      <c r="C146" s="95">
        <v>0</v>
      </c>
      <c r="D146" s="95">
        <v>0</v>
      </c>
      <c r="E146" s="95">
        <v>0</v>
      </c>
    </row>
    <row r="147" spans="1:5" ht="25.5">
      <c r="A147" s="92" t="s">
        <v>654</v>
      </c>
      <c r="B147" s="54" t="s">
        <v>522</v>
      </c>
      <c r="C147" s="96">
        <v>0</v>
      </c>
      <c r="D147" s="96">
        <v>0</v>
      </c>
      <c r="E147" s="96">
        <v>788</v>
      </c>
    </row>
    <row r="148" spans="1:5" ht="15">
      <c r="A148" s="94" t="s">
        <v>656</v>
      </c>
      <c r="B148" s="53" t="s">
        <v>523</v>
      </c>
      <c r="C148" s="95">
        <v>2057</v>
      </c>
      <c r="D148" s="95">
        <v>0</v>
      </c>
      <c r="E148" s="95">
        <v>2671</v>
      </c>
    </row>
    <row r="149" spans="1:5" ht="15">
      <c r="A149" s="94" t="s">
        <v>658</v>
      </c>
      <c r="B149" s="53" t="s">
        <v>524</v>
      </c>
      <c r="C149" s="95">
        <v>0</v>
      </c>
      <c r="D149" s="95">
        <v>0</v>
      </c>
      <c r="E149" s="95">
        <v>0</v>
      </c>
    </row>
    <row r="150" spans="1:5" ht="15">
      <c r="A150" s="94" t="s">
        <v>660</v>
      </c>
      <c r="B150" s="53" t="s">
        <v>525</v>
      </c>
      <c r="C150" s="95">
        <v>0</v>
      </c>
      <c r="D150" s="95">
        <v>0</v>
      </c>
      <c r="E150" s="95">
        <v>0</v>
      </c>
    </row>
    <row r="151" spans="1:5" ht="15">
      <c r="A151" s="94" t="s">
        <v>662</v>
      </c>
      <c r="B151" s="53" t="s">
        <v>526</v>
      </c>
      <c r="C151" s="95">
        <v>0</v>
      </c>
      <c r="D151" s="95">
        <v>0</v>
      </c>
      <c r="E151" s="95">
        <v>0</v>
      </c>
    </row>
    <row r="152" spans="1:5" ht="15">
      <c r="A152" s="94" t="s">
        <v>664</v>
      </c>
      <c r="B152" s="53" t="s">
        <v>527</v>
      </c>
      <c r="C152" s="95">
        <v>0</v>
      </c>
      <c r="D152" s="95">
        <v>0</v>
      </c>
      <c r="E152" s="95">
        <v>0</v>
      </c>
    </row>
    <row r="153" spans="1:5" ht="15">
      <c r="A153" s="94" t="s">
        <v>666</v>
      </c>
      <c r="B153" s="53" t="s">
        <v>528</v>
      </c>
      <c r="C153" s="95">
        <v>0</v>
      </c>
      <c r="D153" s="95">
        <v>0</v>
      </c>
      <c r="E153" s="95">
        <v>0</v>
      </c>
    </row>
    <row r="154" spans="1:5" ht="15">
      <c r="A154" s="94" t="s">
        <v>668</v>
      </c>
      <c r="B154" s="53" t="s">
        <v>529</v>
      </c>
      <c r="C154" s="95">
        <v>0</v>
      </c>
      <c r="D154" s="95">
        <v>0</v>
      </c>
      <c r="E154" s="95">
        <v>0</v>
      </c>
    </row>
    <row r="155" spans="1:5" ht="15">
      <c r="A155" s="94" t="s">
        <v>670</v>
      </c>
      <c r="B155" s="53" t="s">
        <v>530</v>
      </c>
      <c r="C155" s="95">
        <v>2057</v>
      </c>
      <c r="D155" s="95">
        <v>0</v>
      </c>
      <c r="E155" s="95">
        <v>2671</v>
      </c>
    </row>
    <row r="156" spans="1:5" ht="15">
      <c r="A156" s="92" t="s">
        <v>672</v>
      </c>
      <c r="B156" s="54" t="s">
        <v>531</v>
      </c>
      <c r="C156" s="96">
        <v>7953</v>
      </c>
      <c r="D156" s="96">
        <v>0</v>
      </c>
      <c r="E156" s="96">
        <v>3459</v>
      </c>
    </row>
    <row r="157" spans="1:5" ht="15">
      <c r="A157" s="92" t="s">
        <v>674</v>
      </c>
      <c r="B157" s="54" t="s">
        <v>532</v>
      </c>
      <c r="C157" s="96">
        <v>0</v>
      </c>
      <c r="D157" s="96">
        <v>0</v>
      </c>
      <c r="E157" s="96">
        <v>0</v>
      </c>
    </row>
    <row r="158" spans="1:5" ht="15">
      <c r="A158" s="92" t="s">
        <v>676</v>
      </c>
      <c r="B158" s="54" t="s">
        <v>533</v>
      </c>
      <c r="C158" s="96">
        <v>0</v>
      </c>
      <c r="D158" s="96">
        <v>0</v>
      </c>
      <c r="E158" s="96">
        <v>0</v>
      </c>
    </row>
    <row r="159" spans="1:5" ht="15">
      <c r="A159" s="94" t="s">
        <v>678</v>
      </c>
      <c r="B159" s="53" t="s">
        <v>534</v>
      </c>
      <c r="C159" s="95">
        <v>0</v>
      </c>
      <c r="D159" s="95">
        <v>0</v>
      </c>
      <c r="E159" s="95">
        <v>0</v>
      </c>
    </row>
    <row r="160" spans="1:5" ht="15">
      <c r="A160" s="94" t="s">
        <v>680</v>
      </c>
      <c r="B160" s="53" t="s">
        <v>535</v>
      </c>
      <c r="C160" s="95">
        <v>0</v>
      </c>
      <c r="D160" s="95">
        <v>0</v>
      </c>
      <c r="E160" s="95">
        <v>1112</v>
      </c>
    </row>
    <row r="161" spans="1:5" ht="15">
      <c r="A161" s="94" t="s">
        <v>682</v>
      </c>
      <c r="B161" s="53" t="s">
        <v>536</v>
      </c>
      <c r="C161" s="95">
        <v>0</v>
      </c>
      <c r="D161" s="95">
        <v>0</v>
      </c>
      <c r="E161" s="95">
        <v>0</v>
      </c>
    </row>
    <row r="162" spans="1:5" ht="15">
      <c r="A162" s="92" t="s">
        <v>684</v>
      </c>
      <c r="B162" s="54" t="s">
        <v>537</v>
      </c>
      <c r="C162" s="96">
        <v>0</v>
      </c>
      <c r="D162" s="96">
        <v>0</v>
      </c>
      <c r="E162" s="96">
        <v>1112</v>
      </c>
    </row>
    <row r="163" spans="1:5" ht="15">
      <c r="A163" s="97" t="s">
        <v>686</v>
      </c>
      <c r="B163" s="98" t="s">
        <v>538</v>
      </c>
      <c r="C163" s="99">
        <v>637854</v>
      </c>
      <c r="D163" s="99">
        <v>0</v>
      </c>
      <c r="E163" s="99">
        <v>648935</v>
      </c>
    </row>
  </sheetData>
  <sheetProtection/>
  <mergeCells count="2">
    <mergeCell ref="A5:E5"/>
    <mergeCell ref="B2:D2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3"/>
  <sheetViews>
    <sheetView zoomScale="85" zoomScaleNormal="85" zoomScalePageLayoutView="0" workbookViewId="0" topLeftCell="A1">
      <pane ySplit="7" topLeftCell="A30" activePane="bottomLeft" state="frozen"/>
      <selection pane="topLeft" activeCell="A1" sqref="A1"/>
      <selection pane="bottomLeft" activeCell="H18" sqref="H18"/>
    </sheetView>
  </sheetViews>
  <sheetFormatPr defaultColWidth="9.140625" defaultRowHeight="15"/>
  <cols>
    <col min="1" max="1" width="10.00390625" style="0" customWidth="1"/>
    <col min="2" max="2" width="34.7109375" style="0" customWidth="1"/>
    <col min="4" max="4" width="9.57421875" style="0" bestFit="1" customWidth="1"/>
    <col min="5" max="5" width="23.7109375" style="0" bestFit="1" customWidth="1"/>
    <col min="6" max="6" width="14.8515625" style="0" bestFit="1" customWidth="1"/>
    <col min="8" max="8" width="13.7109375" style="100" customWidth="1"/>
    <col min="9" max="9" width="17.8515625" style="101" customWidth="1"/>
  </cols>
  <sheetData>
    <row r="1" spans="1:7" ht="15.75">
      <c r="A1" s="125" t="s">
        <v>548</v>
      </c>
      <c r="B1" s="125"/>
      <c r="C1" s="125"/>
      <c r="D1" s="125"/>
      <c r="E1" s="125"/>
      <c r="F1" s="125"/>
      <c r="G1" s="125"/>
    </row>
    <row r="2" spans="1:8" ht="15.75">
      <c r="A2" s="118"/>
      <c r="B2" s="118" t="s">
        <v>887</v>
      </c>
      <c r="C2" s="118"/>
      <c r="D2" s="118"/>
      <c r="E2" s="118"/>
      <c r="F2" s="118"/>
      <c r="G2" s="118"/>
      <c r="H2" s="118"/>
    </row>
    <row r="3" spans="1:8" ht="15.75">
      <c r="A3" s="15"/>
      <c r="B3" s="125" t="s">
        <v>547</v>
      </c>
      <c r="C3" s="125"/>
      <c r="D3" s="125"/>
      <c r="E3" s="125"/>
      <c r="F3" s="15"/>
      <c r="G3" s="15"/>
      <c r="H3" s="15"/>
    </row>
    <row r="4" ht="15.75">
      <c r="A4" s="15"/>
    </row>
    <row r="5" spans="1:9" ht="22.5">
      <c r="A5" s="129"/>
      <c r="B5" s="129"/>
      <c r="C5" s="129"/>
      <c r="D5" s="129"/>
      <c r="E5" s="129"/>
      <c r="F5" s="129"/>
      <c r="G5" s="129"/>
      <c r="H5" s="129"/>
      <c r="I5" s="129"/>
    </row>
    <row r="6" spans="1:9" ht="34.5" customHeight="1">
      <c r="A6" s="130" t="s">
        <v>368</v>
      </c>
      <c r="B6" s="85" t="s">
        <v>369</v>
      </c>
      <c r="C6" s="85" t="s">
        <v>370</v>
      </c>
      <c r="D6" s="85" t="s">
        <v>371</v>
      </c>
      <c r="E6" s="86" t="s">
        <v>539</v>
      </c>
      <c r="F6" s="85" t="s">
        <v>372</v>
      </c>
      <c r="G6" s="85" t="s">
        <v>373</v>
      </c>
      <c r="H6" s="105" t="s">
        <v>374</v>
      </c>
      <c r="I6" s="102" t="s">
        <v>375</v>
      </c>
    </row>
    <row r="7" spans="1:9" ht="34.5" customHeight="1">
      <c r="A7" s="131"/>
      <c r="B7" s="105" t="s">
        <v>376</v>
      </c>
      <c r="C7" s="105" t="s">
        <v>377</v>
      </c>
      <c r="D7" s="105" t="s">
        <v>378</v>
      </c>
      <c r="E7" s="105" t="s">
        <v>379</v>
      </c>
      <c r="F7" s="105" t="s">
        <v>380</v>
      </c>
      <c r="G7" s="105" t="s">
        <v>381</v>
      </c>
      <c r="H7" s="105" t="s">
        <v>540</v>
      </c>
      <c r="I7" s="102" t="s">
        <v>541</v>
      </c>
    </row>
    <row r="8" spans="1:9" ht="34.5" customHeight="1">
      <c r="A8" s="87" t="s">
        <v>382</v>
      </c>
      <c r="B8" s="87" t="s">
        <v>383</v>
      </c>
      <c r="C8" s="119"/>
      <c r="D8" s="120"/>
      <c r="E8" s="120"/>
      <c r="F8" s="120"/>
      <c r="G8" s="120"/>
      <c r="H8" s="120"/>
      <c r="I8" s="103">
        <v>0</v>
      </c>
    </row>
    <row r="9" spans="1:9" ht="34.5" customHeight="1">
      <c r="A9" s="88" t="s">
        <v>256</v>
      </c>
      <c r="B9" s="89" t="s">
        <v>384</v>
      </c>
      <c r="C9" s="121">
        <v>4</v>
      </c>
      <c r="D9" s="122"/>
      <c r="E9" s="122"/>
      <c r="F9" s="122">
        <v>80</v>
      </c>
      <c r="G9" s="122">
        <v>36</v>
      </c>
      <c r="H9" s="122"/>
      <c r="I9" s="103">
        <v>116</v>
      </c>
    </row>
    <row r="10" spans="1:9" ht="34.5" customHeight="1">
      <c r="A10" s="88" t="s">
        <v>258</v>
      </c>
      <c r="B10" s="89" t="s">
        <v>385</v>
      </c>
      <c r="C10" s="121">
        <v>8</v>
      </c>
      <c r="D10" s="122"/>
      <c r="E10" s="122"/>
      <c r="F10" s="122">
        <v>1188</v>
      </c>
      <c r="G10" s="122"/>
      <c r="H10" s="122"/>
      <c r="I10" s="103">
        <v>1188</v>
      </c>
    </row>
    <row r="11" spans="1:9" ht="34.5" customHeight="1">
      <c r="A11" s="88" t="s">
        <v>260</v>
      </c>
      <c r="B11" s="89" t="s">
        <v>386</v>
      </c>
      <c r="C11" s="121"/>
      <c r="D11" s="122"/>
      <c r="E11" s="122"/>
      <c r="F11" s="122"/>
      <c r="G11" s="122"/>
      <c r="H11" s="122"/>
      <c r="I11" s="103">
        <v>0</v>
      </c>
    </row>
    <row r="12" spans="1:9" ht="34.5" customHeight="1">
      <c r="A12" s="87" t="s">
        <v>262</v>
      </c>
      <c r="B12" s="90" t="s">
        <v>387</v>
      </c>
      <c r="C12" s="119">
        <v>12</v>
      </c>
      <c r="D12" s="123">
        <v>0</v>
      </c>
      <c r="E12" s="123"/>
      <c r="F12" s="123">
        <v>1268</v>
      </c>
      <c r="G12" s="123">
        <v>36</v>
      </c>
      <c r="H12" s="123">
        <v>0</v>
      </c>
      <c r="I12" s="103">
        <v>1304</v>
      </c>
    </row>
    <row r="13" spans="1:9" ht="34.5" customHeight="1">
      <c r="A13" s="88" t="s">
        <v>264</v>
      </c>
      <c r="B13" s="89" t="s">
        <v>388</v>
      </c>
      <c r="C13" s="121">
        <v>374</v>
      </c>
      <c r="D13" s="122">
        <v>413161</v>
      </c>
      <c r="E13" s="122"/>
      <c r="F13" s="122">
        <v>168954</v>
      </c>
      <c r="G13" s="122">
        <v>36492</v>
      </c>
      <c r="H13" s="122">
        <v>0</v>
      </c>
      <c r="I13" s="103">
        <v>618607</v>
      </c>
    </row>
    <row r="14" spans="1:9" ht="34.5" customHeight="1">
      <c r="A14" s="88" t="s">
        <v>266</v>
      </c>
      <c r="B14" s="89" t="s">
        <v>389</v>
      </c>
      <c r="C14" s="121">
        <v>37</v>
      </c>
      <c r="D14" s="122"/>
      <c r="E14" s="122"/>
      <c r="F14" s="122">
        <v>11843</v>
      </c>
      <c r="G14" s="122"/>
      <c r="H14" s="122">
        <v>0</v>
      </c>
      <c r="I14" s="103">
        <v>11843</v>
      </c>
    </row>
    <row r="15" spans="1:9" ht="34.5" customHeight="1">
      <c r="A15" s="88" t="s">
        <v>268</v>
      </c>
      <c r="B15" s="89" t="s">
        <v>390</v>
      </c>
      <c r="C15" s="121"/>
      <c r="D15" s="122"/>
      <c r="E15" s="122"/>
      <c r="F15" s="122"/>
      <c r="G15" s="122"/>
      <c r="H15" s="122">
        <v>0</v>
      </c>
      <c r="I15" s="103">
        <v>0</v>
      </c>
    </row>
    <row r="16" spans="1:9" ht="34.5" customHeight="1">
      <c r="A16" s="88" t="s">
        <v>270</v>
      </c>
      <c r="B16" s="89" t="s">
        <v>391</v>
      </c>
      <c r="C16" s="121"/>
      <c r="D16" s="122"/>
      <c r="E16" s="122"/>
      <c r="F16" s="122"/>
      <c r="G16" s="122"/>
      <c r="H16" s="122">
        <v>0</v>
      </c>
      <c r="I16" s="103">
        <v>0</v>
      </c>
    </row>
    <row r="17" spans="1:9" ht="34.5" customHeight="1">
      <c r="A17" s="88" t="s">
        <v>272</v>
      </c>
      <c r="B17" s="89" t="s">
        <v>392</v>
      </c>
      <c r="C17" s="121"/>
      <c r="D17" s="122"/>
      <c r="E17" s="122"/>
      <c r="F17" s="122"/>
      <c r="G17" s="122"/>
      <c r="H17" s="122">
        <v>0</v>
      </c>
      <c r="I17" s="103">
        <v>0</v>
      </c>
    </row>
    <row r="18" spans="1:9" ht="34.5" customHeight="1">
      <c r="A18" s="87" t="s">
        <v>274</v>
      </c>
      <c r="B18" s="90" t="s">
        <v>393</v>
      </c>
      <c r="C18" s="119">
        <v>411</v>
      </c>
      <c r="D18" s="123">
        <v>413161</v>
      </c>
      <c r="E18" s="123"/>
      <c r="F18" s="123">
        <v>180797</v>
      </c>
      <c r="G18" s="123">
        <v>36492</v>
      </c>
      <c r="H18" s="123">
        <v>0</v>
      </c>
      <c r="I18" s="103">
        <v>630450</v>
      </c>
    </row>
    <row r="19" spans="1:9" ht="34.5" customHeight="1">
      <c r="A19" s="88" t="s">
        <v>276</v>
      </c>
      <c r="B19" s="89" t="s">
        <v>394</v>
      </c>
      <c r="C19" s="124">
        <v>1</v>
      </c>
      <c r="D19" s="122"/>
      <c r="E19" s="122"/>
      <c r="F19" s="122"/>
      <c r="G19" s="122"/>
      <c r="H19" s="122">
        <v>10</v>
      </c>
      <c r="I19" s="103">
        <v>10</v>
      </c>
    </row>
    <row r="20" spans="1:9" ht="34.5" customHeight="1">
      <c r="A20" s="88" t="s">
        <v>278</v>
      </c>
      <c r="B20" s="89" t="s">
        <v>395</v>
      </c>
      <c r="C20" s="121"/>
      <c r="D20" s="122"/>
      <c r="E20" s="122"/>
      <c r="F20" s="122"/>
      <c r="G20" s="122"/>
      <c r="H20" s="122">
        <v>0</v>
      </c>
      <c r="I20" s="103">
        <v>0</v>
      </c>
    </row>
    <row r="21" spans="1:9" ht="34.5" customHeight="1">
      <c r="A21" s="88" t="s">
        <v>280</v>
      </c>
      <c r="B21" s="89" t="s">
        <v>396</v>
      </c>
      <c r="C21" s="121"/>
      <c r="D21" s="122"/>
      <c r="E21" s="122"/>
      <c r="F21" s="122"/>
      <c r="G21" s="122"/>
      <c r="H21" s="122">
        <v>0</v>
      </c>
      <c r="I21" s="103">
        <v>0</v>
      </c>
    </row>
    <row r="22" spans="1:9" ht="34.5" customHeight="1">
      <c r="A22" s="88" t="s">
        <v>282</v>
      </c>
      <c r="B22" s="89" t="s">
        <v>397</v>
      </c>
      <c r="C22" s="121"/>
      <c r="D22" s="122"/>
      <c r="E22" s="122"/>
      <c r="F22" s="122"/>
      <c r="G22" s="122"/>
      <c r="H22" s="122">
        <v>0</v>
      </c>
      <c r="I22" s="103">
        <v>0</v>
      </c>
    </row>
    <row r="23" spans="1:9" ht="34.5" customHeight="1">
      <c r="A23" s="88" t="s">
        <v>284</v>
      </c>
      <c r="B23" s="89" t="s">
        <v>398</v>
      </c>
      <c r="C23" s="121"/>
      <c r="D23" s="122"/>
      <c r="E23" s="122"/>
      <c r="F23" s="122"/>
      <c r="G23" s="122"/>
      <c r="H23" s="122">
        <v>0</v>
      </c>
      <c r="I23" s="103">
        <v>0</v>
      </c>
    </row>
    <row r="24" spans="1:9" ht="34.5" customHeight="1">
      <c r="A24" s="88" t="s">
        <v>286</v>
      </c>
      <c r="B24" s="89" t="s">
        <v>399</v>
      </c>
      <c r="C24" s="121"/>
      <c r="D24" s="122"/>
      <c r="E24" s="122"/>
      <c r="F24" s="122"/>
      <c r="G24" s="122"/>
      <c r="H24" s="122">
        <v>0</v>
      </c>
      <c r="I24" s="103">
        <v>0</v>
      </c>
    </row>
    <row r="25" spans="1:9" ht="34.5" customHeight="1">
      <c r="A25" s="88" t="s">
        <v>288</v>
      </c>
      <c r="B25" s="89" t="s">
        <v>400</v>
      </c>
      <c r="C25" s="121"/>
      <c r="D25" s="122"/>
      <c r="E25" s="122"/>
      <c r="F25" s="122"/>
      <c r="G25" s="122"/>
      <c r="H25" s="122">
        <v>0</v>
      </c>
      <c r="I25" s="103">
        <v>0</v>
      </c>
    </row>
    <row r="26" spans="1:9" ht="34.5" customHeight="1">
      <c r="A26" s="87" t="s">
        <v>290</v>
      </c>
      <c r="B26" s="90" t="s">
        <v>401</v>
      </c>
      <c r="C26" s="91">
        <v>1</v>
      </c>
      <c r="D26" s="123">
        <v>0</v>
      </c>
      <c r="E26" s="123">
        <v>0</v>
      </c>
      <c r="F26" s="123">
        <v>0</v>
      </c>
      <c r="G26" s="123">
        <v>0</v>
      </c>
      <c r="H26" s="123">
        <v>10</v>
      </c>
      <c r="I26" s="103">
        <v>10</v>
      </c>
    </row>
    <row r="27" spans="1:9" ht="34.5" customHeight="1">
      <c r="A27" s="88" t="s">
        <v>292</v>
      </c>
      <c r="B27" s="89" t="s">
        <v>402</v>
      </c>
      <c r="C27" s="121"/>
      <c r="D27" s="122"/>
      <c r="E27" s="122"/>
      <c r="F27" s="122"/>
      <c r="G27" s="122"/>
      <c r="H27" s="122">
        <v>0</v>
      </c>
      <c r="I27" s="103">
        <v>0</v>
      </c>
    </row>
    <row r="28" spans="1:9" ht="34.5" customHeight="1">
      <c r="A28" s="88" t="s">
        <v>294</v>
      </c>
      <c r="B28" s="89" t="s">
        <v>403</v>
      </c>
      <c r="C28" s="121"/>
      <c r="D28" s="122"/>
      <c r="E28" s="122"/>
      <c r="F28" s="122"/>
      <c r="G28" s="122"/>
      <c r="H28" s="122">
        <v>0</v>
      </c>
      <c r="I28" s="103">
        <v>0</v>
      </c>
    </row>
    <row r="29" spans="1:9" ht="34.5" customHeight="1">
      <c r="A29" s="87" t="s">
        <v>296</v>
      </c>
      <c r="B29" s="90" t="s">
        <v>404</v>
      </c>
      <c r="C29" s="119"/>
      <c r="D29" s="123"/>
      <c r="E29" s="123"/>
      <c r="F29" s="123"/>
      <c r="G29" s="123"/>
      <c r="H29" s="123">
        <v>0</v>
      </c>
      <c r="I29" s="103">
        <v>0</v>
      </c>
    </row>
    <row r="30" spans="1:9" ht="34.5" customHeight="1">
      <c r="A30" s="87" t="s">
        <v>298</v>
      </c>
      <c r="B30" s="90" t="s">
        <v>405</v>
      </c>
      <c r="C30" s="119">
        <v>424</v>
      </c>
      <c r="D30" s="123">
        <v>413161</v>
      </c>
      <c r="E30" s="123">
        <v>0</v>
      </c>
      <c r="F30" s="123">
        <v>182065</v>
      </c>
      <c r="G30" s="123">
        <v>36528</v>
      </c>
      <c r="H30" s="123">
        <v>10</v>
      </c>
      <c r="I30" s="103">
        <v>631764</v>
      </c>
    </row>
    <row r="31" spans="1:9" ht="34.5" customHeight="1">
      <c r="A31" s="88" t="s">
        <v>300</v>
      </c>
      <c r="B31" s="89" t="s">
        <v>406</v>
      </c>
      <c r="C31" s="121"/>
      <c r="D31" s="122"/>
      <c r="E31" s="122"/>
      <c r="F31" s="122"/>
      <c r="G31" s="122"/>
      <c r="H31" s="122">
        <v>0</v>
      </c>
      <c r="I31" s="103">
        <v>0</v>
      </c>
    </row>
    <row r="32" spans="1:9" ht="34.5" customHeight="1">
      <c r="A32" s="88" t="s">
        <v>302</v>
      </c>
      <c r="B32" s="89" t="s">
        <v>407</v>
      </c>
      <c r="C32" s="121"/>
      <c r="D32" s="122"/>
      <c r="E32" s="122"/>
      <c r="F32" s="122"/>
      <c r="G32" s="122"/>
      <c r="H32" s="122">
        <v>0</v>
      </c>
      <c r="I32" s="103">
        <v>0</v>
      </c>
    </row>
    <row r="33" spans="1:9" ht="34.5" customHeight="1">
      <c r="A33" s="88" t="s">
        <v>304</v>
      </c>
      <c r="B33" s="89" t="s">
        <v>408</v>
      </c>
      <c r="C33" s="121"/>
      <c r="D33" s="122"/>
      <c r="E33" s="122"/>
      <c r="F33" s="122"/>
      <c r="G33" s="122"/>
      <c r="H33" s="122">
        <v>0</v>
      </c>
      <c r="I33" s="103">
        <v>0</v>
      </c>
    </row>
    <row r="34" spans="1:9" ht="34.5" customHeight="1">
      <c r="A34" s="88" t="s">
        <v>306</v>
      </c>
      <c r="B34" s="89" t="s">
        <v>409</v>
      </c>
      <c r="C34" s="121"/>
      <c r="D34" s="122"/>
      <c r="E34" s="122"/>
      <c r="F34" s="122"/>
      <c r="G34" s="122"/>
      <c r="H34" s="122">
        <v>0</v>
      </c>
      <c r="I34" s="103">
        <v>0</v>
      </c>
    </row>
    <row r="35" spans="1:9" ht="34.5" customHeight="1">
      <c r="A35" s="88" t="s">
        <v>308</v>
      </c>
      <c r="B35" s="89" t="s">
        <v>410</v>
      </c>
      <c r="C35" s="121"/>
      <c r="D35" s="122"/>
      <c r="E35" s="122"/>
      <c r="F35" s="122"/>
      <c r="G35" s="122"/>
      <c r="H35" s="122">
        <v>0</v>
      </c>
      <c r="I35" s="103">
        <v>0</v>
      </c>
    </row>
    <row r="36" spans="1:9" ht="34.5" customHeight="1">
      <c r="A36" s="87" t="s">
        <v>310</v>
      </c>
      <c r="B36" s="90" t="s">
        <v>411</v>
      </c>
      <c r="C36" s="119">
        <v>0</v>
      </c>
      <c r="D36" s="123"/>
      <c r="E36" s="123"/>
      <c r="F36" s="123"/>
      <c r="G36" s="123"/>
      <c r="H36" s="123">
        <v>0</v>
      </c>
      <c r="I36" s="103">
        <v>0</v>
      </c>
    </row>
    <row r="37" spans="1:9" ht="34.5" customHeight="1">
      <c r="A37" s="88" t="s">
        <v>312</v>
      </c>
      <c r="B37" s="89" t="s">
        <v>412</v>
      </c>
      <c r="C37" s="121"/>
      <c r="D37" s="122"/>
      <c r="E37" s="122"/>
      <c r="F37" s="122"/>
      <c r="G37" s="122"/>
      <c r="H37" s="122">
        <v>0</v>
      </c>
      <c r="I37" s="103">
        <v>0</v>
      </c>
    </row>
    <row r="38" spans="1:9" ht="34.5" customHeight="1">
      <c r="A38" s="88" t="s">
        <v>314</v>
      </c>
      <c r="B38" s="89" t="s">
        <v>413</v>
      </c>
      <c r="C38" s="121"/>
      <c r="D38" s="122"/>
      <c r="E38" s="122"/>
      <c r="F38" s="122"/>
      <c r="G38" s="122"/>
      <c r="H38" s="122">
        <v>0</v>
      </c>
      <c r="I38" s="103">
        <v>0</v>
      </c>
    </row>
    <row r="39" spans="1:9" ht="34.5" customHeight="1">
      <c r="A39" s="88" t="s">
        <v>316</v>
      </c>
      <c r="B39" s="89" t="s">
        <v>414</v>
      </c>
      <c r="C39" s="121"/>
      <c r="D39" s="122"/>
      <c r="E39" s="122"/>
      <c r="F39" s="122"/>
      <c r="G39" s="122"/>
      <c r="H39" s="122">
        <v>0</v>
      </c>
      <c r="I39" s="103">
        <v>0</v>
      </c>
    </row>
    <row r="40" spans="1:9" ht="34.5" customHeight="1">
      <c r="A40" s="88" t="s">
        <v>318</v>
      </c>
      <c r="B40" s="89" t="s">
        <v>415</v>
      </c>
      <c r="C40" s="121"/>
      <c r="D40" s="122"/>
      <c r="E40" s="122"/>
      <c r="F40" s="122"/>
      <c r="G40" s="122"/>
      <c r="H40" s="122">
        <v>0</v>
      </c>
      <c r="I40" s="103">
        <v>0</v>
      </c>
    </row>
    <row r="41" spans="1:9" ht="34.5" customHeight="1">
      <c r="A41" s="88" t="s">
        <v>320</v>
      </c>
      <c r="B41" s="89" t="s">
        <v>416</v>
      </c>
      <c r="C41" s="121"/>
      <c r="D41" s="122"/>
      <c r="E41" s="122"/>
      <c r="F41" s="122"/>
      <c r="G41" s="122"/>
      <c r="H41" s="122">
        <v>0</v>
      </c>
      <c r="I41" s="103">
        <v>0</v>
      </c>
    </row>
    <row r="42" spans="1:9" ht="34.5" customHeight="1">
      <c r="A42" s="88" t="s">
        <v>322</v>
      </c>
      <c r="B42" s="89" t="s">
        <v>417</v>
      </c>
      <c r="C42" s="121"/>
      <c r="D42" s="122"/>
      <c r="E42" s="122"/>
      <c r="F42" s="122"/>
      <c r="G42" s="122"/>
      <c r="H42" s="122">
        <v>0</v>
      </c>
      <c r="I42" s="103">
        <v>0</v>
      </c>
    </row>
    <row r="43" spans="1:9" ht="34.5" customHeight="1">
      <c r="A43" s="88" t="s">
        <v>324</v>
      </c>
      <c r="B43" s="89" t="s">
        <v>418</v>
      </c>
      <c r="C43" s="121"/>
      <c r="D43" s="122"/>
      <c r="E43" s="122"/>
      <c r="F43" s="122"/>
      <c r="G43" s="122"/>
      <c r="H43" s="122">
        <v>0</v>
      </c>
      <c r="I43" s="103">
        <v>0</v>
      </c>
    </row>
    <row r="44" spans="1:9" ht="34.5" customHeight="1">
      <c r="A44" s="87" t="s">
        <v>326</v>
      </c>
      <c r="B44" s="90" t="s">
        <v>419</v>
      </c>
      <c r="C44" s="119">
        <v>0</v>
      </c>
      <c r="D44" s="123"/>
      <c r="E44" s="123"/>
      <c r="F44" s="123"/>
      <c r="G44" s="123"/>
      <c r="H44" s="123">
        <v>0</v>
      </c>
      <c r="I44" s="103">
        <v>0</v>
      </c>
    </row>
    <row r="45" spans="1:9" ht="34.5" customHeight="1">
      <c r="A45" s="87" t="s">
        <v>696</v>
      </c>
      <c r="B45" s="90" t="s">
        <v>420</v>
      </c>
      <c r="C45" s="119">
        <v>0</v>
      </c>
      <c r="D45" s="123"/>
      <c r="E45" s="123"/>
      <c r="F45" s="123"/>
      <c r="G45" s="123"/>
      <c r="H45" s="123">
        <v>0</v>
      </c>
      <c r="I45" s="103">
        <v>0</v>
      </c>
    </row>
    <row r="46" spans="1:9" ht="34.5" customHeight="1">
      <c r="A46" s="88" t="s">
        <v>698</v>
      </c>
      <c r="B46" s="89" t="s">
        <v>421</v>
      </c>
      <c r="C46" s="121"/>
      <c r="D46" s="122"/>
      <c r="E46" s="122"/>
      <c r="F46" s="122"/>
      <c r="G46" s="122"/>
      <c r="H46" s="122">
        <v>0</v>
      </c>
      <c r="I46" s="103">
        <v>0</v>
      </c>
    </row>
    <row r="47" spans="1:9" ht="34.5" customHeight="1">
      <c r="A47" s="88" t="s">
        <v>700</v>
      </c>
      <c r="B47" s="89" t="s">
        <v>422</v>
      </c>
      <c r="C47" s="121"/>
      <c r="D47" s="122"/>
      <c r="E47" s="122"/>
      <c r="F47" s="122"/>
      <c r="G47" s="122"/>
      <c r="H47" s="122">
        <v>136</v>
      </c>
      <c r="I47" s="103">
        <v>136</v>
      </c>
    </row>
    <row r="48" spans="1:9" ht="34.5" customHeight="1">
      <c r="A48" s="88" t="s">
        <v>702</v>
      </c>
      <c r="B48" s="89" t="s">
        <v>423</v>
      </c>
      <c r="C48" s="121"/>
      <c r="D48" s="122"/>
      <c r="E48" s="122"/>
      <c r="F48" s="122"/>
      <c r="G48" s="122"/>
      <c r="H48" s="122">
        <v>14768</v>
      </c>
      <c r="I48" s="103">
        <v>14768</v>
      </c>
    </row>
    <row r="49" spans="1:9" ht="34.5" customHeight="1">
      <c r="A49" s="88" t="s">
        <v>704</v>
      </c>
      <c r="B49" s="89" t="s">
        <v>424</v>
      </c>
      <c r="C49" s="121"/>
      <c r="D49" s="122"/>
      <c r="E49" s="122"/>
      <c r="F49" s="122"/>
      <c r="G49" s="122"/>
      <c r="H49" s="122">
        <v>0</v>
      </c>
      <c r="I49" s="103">
        <v>0</v>
      </c>
    </row>
    <row r="50" spans="1:9" ht="34.5" customHeight="1">
      <c r="A50" s="88" t="s">
        <v>706</v>
      </c>
      <c r="B50" s="89" t="s">
        <v>425</v>
      </c>
      <c r="C50" s="121"/>
      <c r="D50" s="122"/>
      <c r="E50" s="122"/>
      <c r="F50" s="122"/>
      <c r="G50" s="122"/>
      <c r="H50" s="122">
        <v>0</v>
      </c>
      <c r="I50" s="103">
        <v>0</v>
      </c>
    </row>
    <row r="51" spans="1:9" ht="34.5" customHeight="1">
      <c r="A51" s="87" t="s">
        <v>708</v>
      </c>
      <c r="B51" s="90" t="s">
        <v>426</v>
      </c>
      <c r="C51" s="119"/>
      <c r="D51" s="123"/>
      <c r="E51" s="123"/>
      <c r="F51" s="123"/>
      <c r="G51" s="123"/>
      <c r="H51" s="123">
        <v>14904</v>
      </c>
      <c r="I51" s="103">
        <v>14904</v>
      </c>
    </row>
    <row r="52" spans="1:9" ht="34.5" customHeight="1">
      <c r="A52" s="88" t="s">
        <v>710</v>
      </c>
      <c r="B52" s="89" t="s">
        <v>427</v>
      </c>
      <c r="C52" s="121"/>
      <c r="D52" s="122"/>
      <c r="E52" s="122"/>
      <c r="F52" s="122"/>
      <c r="G52" s="122"/>
      <c r="H52" s="122">
        <v>0</v>
      </c>
      <c r="I52" s="103">
        <v>0</v>
      </c>
    </row>
    <row r="53" spans="1:9" ht="99">
      <c r="A53" s="88" t="s">
        <v>712</v>
      </c>
      <c r="B53" s="89" t="s">
        <v>428</v>
      </c>
      <c r="C53" s="121"/>
      <c r="D53" s="122"/>
      <c r="E53" s="122"/>
      <c r="F53" s="122"/>
      <c r="G53" s="122"/>
      <c r="H53" s="122">
        <v>0</v>
      </c>
      <c r="I53" s="103">
        <v>0</v>
      </c>
    </row>
    <row r="54" spans="1:9" ht="66">
      <c r="A54" s="88" t="s">
        <v>714</v>
      </c>
      <c r="B54" s="89" t="s">
        <v>429</v>
      </c>
      <c r="C54" s="121"/>
      <c r="D54" s="122"/>
      <c r="E54" s="122"/>
      <c r="F54" s="122"/>
      <c r="G54" s="122"/>
      <c r="H54" s="122">
        <v>0</v>
      </c>
      <c r="I54" s="103">
        <v>0</v>
      </c>
    </row>
    <row r="55" spans="1:9" ht="99">
      <c r="A55" s="88" t="s">
        <v>716</v>
      </c>
      <c r="B55" s="89" t="s">
        <v>430</v>
      </c>
      <c r="C55" s="121"/>
      <c r="D55" s="122"/>
      <c r="E55" s="122"/>
      <c r="F55" s="122"/>
      <c r="G55" s="122"/>
      <c r="H55" s="122">
        <v>0</v>
      </c>
      <c r="I55" s="103">
        <v>0</v>
      </c>
    </row>
    <row r="56" spans="1:9" ht="49.5">
      <c r="A56" s="88" t="s">
        <v>718</v>
      </c>
      <c r="B56" s="89" t="s">
        <v>431</v>
      </c>
      <c r="C56" s="121"/>
      <c r="D56" s="122"/>
      <c r="E56" s="122"/>
      <c r="F56" s="122"/>
      <c r="G56" s="122"/>
      <c r="H56" s="122">
        <v>2257</v>
      </c>
      <c r="I56" s="103">
        <v>2257</v>
      </c>
    </row>
    <row r="57" spans="1:9" ht="34.5" customHeight="1">
      <c r="A57" s="88" t="s">
        <v>720</v>
      </c>
      <c r="B57" s="89" t="s">
        <v>432</v>
      </c>
      <c r="C57" s="121"/>
      <c r="D57" s="122"/>
      <c r="E57" s="122"/>
      <c r="F57" s="122"/>
      <c r="G57" s="122"/>
      <c r="H57" s="122">
        <v>0</v>
      </c>
      <c r="I57" s="103">
        <v>0</v>
      </c>
    </row>
    <row r="58" spans="1:9" ht="34.5" customHeight="1">
      <c r="A58" s="88" t="s">
        <v>722</v>
      </c>
      <c r="B58" s="89" t="s">
        <v>433</v>
      </c>
      <c r="C58" s="121"/>
      <c r="D58" s="122"/>
      <c r="E58" s="122"/>
      <c r="F58" s="122"/>
      <c r="G58" s="122"/>
      <c r="H58" s="122">
        <v>0</v>
      </c>
      <c r="I58" s="103">
        <v>0</v>
      </c>
    </row>
    <row r="59" spans="1:9" ht="34.5" customHeight="1">
      <c r="A59" s="88" t="s">
        <v>724</v>
      </c>
      <c r="B59" s="89" t="s">
        <v>434</v>
      </c>
      <c r="C59" s="121"/>
      <c r="D59" s="122"/>
      <c r="E59" s="122"/>
      <c r="F59" s="122"/>
      <c r="G59" s="122"/>
      <c r="H59" s="122">
        <v>0</v>
      </c>
      <c r="I59" s="103">
        <v>0</v>
      </c>
    </row>
    <row r="60" spans="1:9" ht="34.5" customHeight="1">
      <c r="A60" s="88" t="s">
        <v>726</v>
      </c>
      <c r="B60" s="89" t="s">
        <v>435</v>
      </c>
      <c r="C60" s="121"/>
      <c r="D60" s="122"/>
      <c r="E60" s="122"/>
      <c r="F60" s="122"/>
      <c r="G60" s="122"/>
      <c r="H60" s="122">
        <v>0</v>
      </c>
      <c r="I60" s="103">
        <v>0</v>
      </c>
    </row>
    <row r="61" spans="1:9" ht="34.5" customHeight="1">
      <c r="A61" s="88" t="s">
        <v>728</v>
      </c>
      <c r="B61" s="89" t="s">
        <v>436</v>
      </c>
      <c r="C61" s="121"/>
      <c r="D61" s="122"/>
      <c r="E61" s="122"/>
      <c r="F61" s="122"/>
      <c r="G61" s="122"/>
      <c r="H61" s="122">
        <v>0</v>
      </c>
      <c r="I61" s="103">
        <v>0</v>
      </c>
    </row>
    <row r="62" spans="1:9" ht="34.5" customHeight="1">
      <c r="A62" s="88" t="s">
        <v>730</v>
      </c>
      <c r="B62" s="89" t="s">
        <v>437</v>
      </c>
      <c r="C62" s="121"/>
      <c r="D62" s="122"/>
      <c r="E62" s="122"/>
      <c r="F62" s="122"/>
      <c r="G62" s="122"/>
      <c r="H62" s="122">
        <v>0</v>
      </c>
      <c r="I62" s="103">
        <v>0</v>
      </c>
    </row>
    <row r="63" spans="1:9" ht="34.5" customHeight="1">
      <c r="A63" s="88" t="s">
        <v>732</v>
      </c>
      <c r="B63" s="89" t="s">
        <v>438</v>
      </c>
      <c r="C63" s="121"/>
      <c r="D63" s="122"/>
      <c r="E63" s="122"/>
      <c r="F63" s="122"/>
      <c r="G63" s="122"/>
      <c r="H63" s="122">
        <v>0</v>
      </c>
      <c r="I63" s="103">
        <v>0</v>
      </c>
    </row>
    <row r="64" spans="1:9" ht="34.5" customHeight="1">
      <c r="A64" s="88" t="s">
        <v>734</v>
      </c>
      <c r="B64" s="89" t="s">
        <v>439</v>
      </c>
      <c r="C64" s="121"/>
      <c r="D64" s="122"/>
      <c r="E64" s="122"/>
      <c r="F64" s="122"/>
      <c r="G64" s="122"/>
      <c r="H64" s="122">
        <v>0</v>
      </c>
      <c r="I64" s="103">
        <v>0</v>
      </c>
    </row>
    <row r="65" spans="1:9" ht="34.5" customHeight="1">
      <c r="A65" s="87" t="s">
        <v>736</v>
      </c>
      <c r="B65" s="90" t="s">
        <v>440</v>
      </c>
      <c r="C65" s="119"/>
      <c r="D65" s="123"/>
      <c r="E65" s="123"/>
      <c r="F65" s="123"/>
      <c r="G65" s="123"/>
      <c r="H65" s="123">
        <v>2257</v>
      </c>
      <c r="I65" s="103">
        <v>2257</v>
      </c>
    </row>
    <row r="66" spans="1:9" ht="34.5" customHeight="1">
      <c r="A66" s="88" t="s">
        <v>738</v>
      </c>
      <c r="B66" s="89" t="s">
        <v>441</v>
      </c>
      <c r="C66" s="121"/>
      <c r="D66" s="122"/>
      <c r="E66" s="122"/>
      <c r="F66" s="122"/>
      <c r="G66" s="122"/>
      <c r="H66" s="122">
        <v>0</v>
      </c>
      <c r="I66" s="103">
        <v>0</v>
      </c>
    </row>
    <row r="67" spans="1:9" ht="34.5" customHeight="1">
      <c r="A67" s="88" t="s">
        <v>740</v>
      </c>
      <c r="B67" s="89" t="s">
        <v>442</v>
      </c>
      <c r="C67" s="121"/>
      <c r="D67" s="122"/>
      <c r="E67" s="122"/>
      <c r="F67" s="122"/>
      <c r="G67" s="122"/>
      <c r="H67" s="122">
        <v>0</v>
      </c>
      <c r="I67" s="103">
        <v>0</v>
      </c>
    </row>
    <row r="68" spans="1:9" ht="34.5" customHeight="1">
      <c r="A68" s="88" t="s">
        <v>742</v>
      </c>
      <c r="B68" s="89" t="s">
        <v>443</v>
      </c>
      <c r="C68" s="121"/>
      <c r="D68" s="122"/>
      <c r="E68" s="122"/>
      <c r="F68" s="122"/>
      <c r="G68" s="122"/>
      <c r="H68" s="122">
        <v>0</v>
      </c>
      <c r="I68" s="103">
        <v>0</v>
      </c>
    </row>
    <row r="69" spans="1:9" ht="34.5" customHeight="1">
      <c r="A69" s="88" t="s">
        <v>744</v>
      </c>
      <c r="B69" s="89" t="s">
        <v>444</v>
      </c>
      <c r="C69" s="121"/>
      <c r="D69" s="122"/>
      <c r="E69" s="122"/>
      <c r="F69" s="122"/>
      <c r="G69" s="122"/>
      <c r="H69" s="122">
        <v>0</v>
      </c>
      <c r="I69" s="103">
        <v>0</v>
      </c>
    </row>
    <row r="70" spans="1:9" ht="34.5" customHeight="1">
      <c r="A70" s="88" t="s">
        <v>746</v>
      </c>
      <c r="B70" s="89" t="s">
        <v>445</v>
      </c>
      <c r="C70" s="121"/>
      <c r="D70" s="122"/>
      <c r="E70" s="122"/>
      <c r="F70" s="122"/>
      <c r="G70" s="122"/>
      <c r="H70" s="122">
        <v>0</v>
      </c>
      <c r="I70" s="103">
        <v>0</v>
      </c>
    </row>
    <row r="71" spans="1:9" ht="34.5" customHeight="1">
      <c r="A71" s="88" t="s">
        <v>748</v>
      </c>
      <c r="B71" s="89" t="s">
        <v>446</v>
      </c>
      <c r="C71" s="121"/>
      <c r="D71" s="122"/>
      <c r="E71" s="122"/>
      <c r="F71" s="122"/>
      <c r="G71" s="122"/>
      <c r="H71" s="122">
        <v>0</v>
      </c>
      <c r="I71" s="103">
        <v>0</v>
      </c>
    </row>
    <row r="72" spans="1:9" ht="34.5" customHeight="1">
      <c r="A72" s="88" t="s">
        <v>750</v>
      </c>
      <c r="B72" s="89" t="s">
        <v>447</v>
      </c>
      <c r="C72" s="121"/>
      <c r="D72" s="122"/>
      <c r="E72" s="122"/>
      <c r="F72" s="122"/>
      <c r="G72" s="122"/>
      <c r="H72" s="122">
        <v>0</v>
      </c>
      <c r="I72" s="103">
        <v>0</v>
      </c>
    </row>
    <row r="73" spans="1:9" ht="34.5" customHeight="1">
      <c r="A73" s="88" t="s">
        <v>752</v>
      </c>
      <c r="B73" s="89" t="s">
        <v>448</v>
      </c>
      <c r="C73" s="121"/>
      <c r="D73" s="122"/>
      <c r="E73" s="122"/>
      <c r="F73" s="122"/>
      <c r="G73" s="122"/>
      <c r="H73" s="122">
        <v>0</v>
      </c>
      <c r="I73" s="103">
        <v>0</v>
      </c>
    </row>
    <row r="74" spans="1:9" ht="34.5" customHeight="1">
      <c r="A74" s="88" t="s">
        <v>754</v>
      </c>
      <c r="B74" s="89" t="s">
        <v>449</v>
      </c>
      <c r="C74" s="121"/>
      <c r="D74" s="122"/>
      <c r="E74" s="122"/>
      <c r="F74" s="122"/>
      <c r="G74" s="122"/>
      <c r="H74" s="122">
        <v>0</v>
      </c>
      <c r="I74" s="103">
        <v>0</v>
      </c>
    </row>
    <row r="75" spans="1:9" ht="34.5" customHeight="1">
      <c r="A75" s="88" t="s">
        <v>756</v>
      </c>
      <c r="B75" s="89" t="s">
        <v>450</v>
      </c>
      <c r="C75" s="121"/>
      <c r="D75" s="122"/>
      <c r="E75" s="122"/>
      <c r="F75" s="122"/>
      <c r="G75" s="122"/>
      <c r="H75" s="122">
        <v>0</v>
      </c>
      <c r="I75" s="103">
        <v>0</v>
      </c>
    </row>
    <row r="76" spans="1:9" ht="34.5" customHeight="1">
      <c r="A76" s="88" t="s">
        <v>758</v>
      </c>
      <c r="B76" s="89" t="s">
        <v>451</v>
      </c>
      <c r="C76" s="121"/>
      <c r="D76" s="122"/>
      <c r="E76" s="122"/>
      <c r="F76" s="122"/>
      <c r="G76" s="122"/>
      <c r="H76" s="122">
        <v>0</v>
      </c>
      <c r="I76" s="103">
        <v>0</v>
      </c>
    </row>
    <row r="77" spans="1:9" ht="34.5" customHeight="1">
      <c r="A77" s="88" t="s">
        <v>760</v>
      </c>
      <c r="B77" s="89" t="s">
        <v>452</v>
      </c>
      <c r="C77" s="121"/>
      <c r="D77" s="122"/>
      <c r="E77" s="122"/>
      <c r="F77" s="122"/>
      <c r="G77" s="122"/>
      <c r="H77" s="122">
        <v>0</v>
      </c>
      <c r="I77" s="103">
        <v>0</v>
      </c>
    </row>
    <row r="78" spans="1:9" ht="34.5" customHeight="1">
      <c r="A78" s="88" t="s">
        <v>762</v>
      </c>
      <c r="B78" s="89" t="s">
        <v>453</v>
      </c>
      <c r="C78" s="121"/>
      <c r="D78" s="122"/>
      <c r="E78" s="122"/>
      <c r="F78" s="122"/>
      <c r="G78" s="122"/>
      <c r="H78" s="122">
        <v>0</v>
      </c>
      <c r="I78" s="103">
        <v>0</v>
      </c>
    </row>
    <row r="79" spans="1:9" ht="34.5" customHeight="1">
      <c r="A79" s="87" t="s">
        <v>764</v>
      </c>
      <c r="B79" s="90" t="s">
        <v>454</v>
      </c>
      <c r="C79" s="119"/>
      <c r="D79" s="123"/>
      <c r="E79" s="123"/>
      <c r="F79" s="123"/>
      <c r="G79" s="123"/>
      <c r="H79" s="123">
        <v>0</v>
      </c>
      <c r="I79" s="103">
        <v>0</v>
      </c>
    </row>
    <row r="80" spans="1:9" ht="34.5" customHeight="1">
      <c r="A80" s="88" t="s">
        <v>766</v>
      </c>
      <c r="B80" s="89" t="s">
        <v>455</v>
      </c>
      <c r="C80" s="121"/>
      <c r="D80" s="122"/>
      <c r="E80" s="122"/>
      <c r="F80" s="122"/>
      <c r="G80" s="122"/>
      <c r="H80" s="122">
        <v>0</v>
      </c>
      <c r="I80" s="103">
        <v>0</v>
      </c>
    </row>
    <row r="81" spans="1:9" ht="34.5" customHeight="1">
      <c r="A81" s="88" t="s">
        <v>768</v>
      </c>
      <c r="B81" s="89" t="s">
        <v>456</v>
      </c>
      <c r="C81" s="121"/>
      <c r="D81" s="122"/>
      <c r="E81" s="122"/>
      <c r="F81" s="122"/>
      <c r="G81" s="122"/>
      <c r="H81" s="122">
        <v>0</v>
      </c>
      <c r="I81" s="103">
        <v>0</v>
      </c>
    </row>
    <row r="82" spans="1:9" ht="34.5" customHeight="1">
      <c r="A82" s="88" t="s">
        <v>770</v>
      </c>
      <c r="B82" s="89" t="s">
        <v>457</v>
      </c>
      <c r="C82" s="121"/>
      <c r="D82" s="122"/>
      <c r="E82" s="122"/>
      <c r="F82" s="122"/>
      <c r="G82" s="122"/>
      <c r="H82" s="122">
        <v>0</v>
      </c>
      <c r="I82" s="103">
        <v>0</v>
      </c>
    </row>
    <row r="83" spans="1:9" ht="34.5" customHeight="1">
      <c r="A83" s="88" t="s">
        <v>772</v>
      </c>
      <c r="B83" s="89" t="s">
        <v>458</v>
      </c>
      <c r="C83" s="121"/>
      <c r="D83" s="122"/>
      <c r="E83" s="122"/>
      <c r="F83" s="122"/>
      <c r="G83" s="122"/>
      <c r="H83" s="122">
        <v>0</v>
      </c>
      <c r="I83" s="103">
        <v>0</v>
      </c>
    </row>
    <row r="84" spans="1:9" ht="34.5" customHeight="1">
      <c r="A84" s="88" t="s">
        <v>774</v>
      </c>
      <c r="B84" s="89" t="s">
        <v>459</v>
      </c>
      <c r="C84" s="121"/>
      <c r="D84" s="122"/>
      <c r="E84" s="122"/>
      <c r="F84" s="122"/>
      <c r="G84" s="122"/>
      <c r="H84" s="122">
        <v>0</v>
      </c>
      <c r="I84" s="103">
        <v>0</v>
      </c>
    </row>
    <row r="85" spans="1:9" ht="34.5" customHeight="1">
      <c r="A85" s="88" t="s">
        <v>776</v>
      </c>
      <c r="B85" s="89" t="s">
        <v>460</v>
      </c>
      <c r="C85" s="121"/>
      <c r="D85" s="122"/>
      <c r="E85" s="122"/>
      <c r="F85" s="122"/>
      <c r="G85" s="122"/>
      <c r="H85" s="122">
        <v>0</v>
      </c>
      <c r="I85" s="103">
        <v>0</v>
      </c>
    </row>
    <row r="86" spans="1:9" ht="34.5" customHeight="1">
      <c r="A86" s="88" t="s">
        <v>778</v>
      </c>
      <c r="B86" s="89" t="s">
        <v>461</v>
      </c>
      <c r="C86" s="121"/>
      <c r="D86" s="122"/>
      <c r="E86" s="122"/>
      <c r="F86" s="122"/>
      <c r="G86" s="122"/>
      <c r="H86" s="122">
        <v>0</v>
      </c>
      <c r="I86" s="103">
        <v>0</v>
      </c>
    </row>
    <row r="87" spans="1:9" ht="34.5" customHeight="1">
      <c r="A87" s="88" t="s">
        <v>780</v>
      </c>
      <c r="B87" s="89" t="s">
        <v>462</v>
      </c>
      <c r="C87" s="121"/>
      <c r="D87" s="122"/>
      <c r="E87" s="122"/>
      <c r="F87" s="122"/>
      <c r="G87" s="122"/>
      <c r="H87" s="122">
        <v>0</v>
      </c>
      <c r="I87" s="103">
        <v>0</v>
      </c>
    </row>
    <row r="88" spans="1:9" ht="34.5" customHeight="1">
      <c r="A88" s="88" t="s">
        <v>782</v>
      </c>
      <c r="B88" s="89" t="s">
        <v>463</v>
      </c>
      <c r="C88" s="121"/>
      <c r="D88" s="122"/>
      <c r="E88" s="122"/>
      <c r="F88" s="122"/>
      <c r="G88" s="122"/>
      <c r="H88" s="122">
        <v>10</v>
      </c>
      <c r="I88" s="103">
        <v>10</v>
      </c>
    </row>
    <row r="89" spans="1:9" ht="34.5" customHeight="1">
      <c r="A89" s="88" t="s">
        <v>784</v>
      </c>
      <c r="B89" s="89" t="s">
        <v>464</v>
      </c>
      <c r="C89" s="121"/>
      <c r="D89" s="122"/>
      <c r="E89" s="122"/>
      <c r="F89" s="122"/>
      <c r="G89" s="122"/>
      <c r="H89" s="122">
        <v>0</v>
      </c>
      <c r="I89" s="103">
        <v>0</v>
      </c>
    </row>
    <row r="90" spans="1:9" ht="34.5" customHeight="1">
      <c r="A90" s="88" t="s">
        <v>786</v>
      </c>
      <c r="B90" s="89" t="s">
        <v>465</v>
      </c>
      <c r="C90" s="121"/>
      <c r="D90" s="122"/>
      <c r="E90" s="122"/>
      <c r="F90" s="122"/>
      <c r="G90" s="122"/>
      <c r="H90" s="122">
        <v>0</v>
      </c>
      <c r="I90" s="103">
        <v>0</v>
      </c>
    </row>
    <row r="91" spans="1:9" ht="34.5" customHeight="1">
      <c r="A91" s="88" t="s">
        <v>788</v>
      </c>
      <c r="B91" s="89" t="s">
        <v>466</v>
      </c>
      <c r="C91" s="121"/>
      <c r="D91" s="122"/>
      <c r="E91" s="122"/>
      <c r="F91" s="122"/>
      <c r="G91" s="122"/>
      <c r="H91" s="122">
        <v>0</v>
      </c>
      <c r="I91" s="103">
        <v>0</v>
      </c>
    </row>
    <row r="92" spans="1:9" ht="34.5" customHeight="1">
      <c r="A92" s="87" t="s">
        <v>790</v>
      </c>
      <c r="B92" s="90" t="s">
        <v>467</v>
      </c>
      <c r="C92" s="119"/>
      <c r="D92" s="123"/>
      <c r="E92" s="123"/>
      <c r="F92" s="123"/>
      <c r="G92" s="123"/>
      <c r="H92" s="123">
        <v>10</v>
      </c>
      <c r="I92" s="103">
        <v>10</v>
      </c>
    </row>
    <row r="93" spans="1:9" ht="34.5" customHeight="1">
      <c r="A93" s="87" t="s">
        <v>792</v>
      </c>
      <c r="B93" s="90" t="s">
        <v>468</v>
      </c>
      <c r="C93" s="119"/>
      <c r="D93" s="123"/>
      <c r="E93" s="123"/>
      <c r="F93" s="123"/>
      <c r="G93" s="123"/>
      <c r="H93" s="123">
        <v>2267</v>
      </c>
      <c r="I93" s="103">
        <v>2267</v>
      </c>
    </row>
    <row r="94" spans="1:9" ht="34.5" customHeight="1">
      <c r="A94" s="87" t="s">
        <v>794</v>
      </c>
      <c r="B94" s="90" t="s">
        <v>469</v>
      </c>
      <c r="C94" s="119"/>
      <c r="D94" s="123"/>
      <c r="E94" s="123"/>
      <c r="F94" s="123"/>
      <c r="G94" s="123"/>
      <c r="H94" s="123">
        <v>0</v>
      </c>
      <c r="I94" s="103">
        <v>0</v>
      </c>
    </row>
    <row r="95" spans="1:9" ht="34.5" customHeight="1">
      <c r="A95" s="88" t="s">
        <v>796</v>
      </c>
      <c r="B95" s="89" t="s">
        <v>470</v>
      </c>
      <c r="C95" s="121"/>
      <c r="D95" s="122"/>
      <c r="E95" s="122"/>
      <c r="F95" s="122"/>
      <c r="G95" s="122"/>
      <c r="H95" s="122">
        <v>0</v>
      </c>
      <c r="I95" s="103">
        <v>0</v>
      </c>
    </row>
    <row r="96" spans="1:9" ht="34.5" customHeight="1">
      <c r="A96" s="88" t="s">
        <v>798</v>
      </c>
      <c r="B96" s="89" t="s">
        <v>471</v>
      </c>
      <c r="C96" s="121"/>
      <c r="D96" s="122"/>
      <c r="E96" s="122"/>
      <c r="F96" s="122"/>
      <c r="G96" s="122"/>
      <c r="H96" s="122">
        <v>0</v>
      </c>
      <c r="I96" s="103">
        <v>0</v>
      </c>
    </row>
    <row r="97" spans="1:9" ht="34.5" customHeight="1">
      <c r="A97" s="88" t="s">
        <v>800</v>
      </c>
      <c r="B97" s="89" t="s">
        <v>472</v>
      </c>
      <c r="C97" s="121"/>
      <c r="D97" s="122"/>
      <c r="E97" s="122"/>
      <c r="F97" s="122"/>
      <c r="G97" s="122"/>
      <c r="H97" s="122">
        <v>0</v>
      </c>
      <c r="I97" s="103">
        <v>0</v>
      </c>
    </row>
    <row r="98" spans="1:9" ht="34.5" customHeight="1">
      <c r="A98" s="87" t="s">
        <v>802</v>
      </c>
      <c r="B98" s="90" t="s">
        <v>473</v>
      </c>
      <c r="C98" s="119"/>
      <c r="D98" s="123"/>
      <c r="E98" s="123"/>
      <c r="F98" s="123"/>
      <c r="G98" s="123"/>
      <c r="H98" s="123">
        <v>0</v>
      </c>
      <c r="I98" s="103">
        <v>0</v>
      </c>
    </row>
    <row r="99" spans="1:9" ht="34.5" customHeight="1">
      <c r="A99" s="87" t="s">
        <v>804</v>
      </c>
      <c r="B99" s="90" t="s">
        <v>474</v>
      </c>
      <c r="C99" s="119"/>
      <c r="D99" s="123">
        <v>413161</v>
      </c>
      <c r="E99" s="123"/>
      <c r="F99" s="123">
        <v>182065</v>
      </c>
      <c r="G99" s="123">
        <v>36528</v>
      </c>
      <c r="H99" s="123">
        <v>17181</v>
      </c>
      <c r="I99" s="104">
        <v>648935</v>
      </c>
    </row>
    <row r="100" spans="1:9" ht="34.5" customHeight="1">
      <c r="A100" s="87" t="s">
        <v>382</v>
      </c>
      <c r="B100" s="90" t="s">
        <v>475</v>
      </c>
      <c r="C100" s="119"/>
      <c r="D100" s="120"/>
      <c r="E100" s="120"/>
      <c r="F100" s="120"/>
      <c r="G100" s="120"/>
      <c r="H100" s="120"/>
      <c r="I100" s="103">
        <v>0</v>
      </c>
    </row>
    <row r="101" spans="1:9" ht="34.5" customHeight="1">
      <c r="A101" s="88" t="s">
        <v>806</v>
      </c>
      <c r="B101" s="89" t="s">
        <v>476</v>
      </c>
      <c r="C101" s="121"/>
      <c r="D101" s="122"/>
      <c r="E101" s="122"/>
      <c r="F101" s="122"/>
      <c r="G101" s="122"/>
      <c r="H101" s="122">
        <v>887146</v>
      </c>
      <c r="I101" s="103">
        <v>887146</v>
      </c>
    </row>
    <row r="102" spans="1:9" ht="34.5" customHeight="1">
      <c r="A102" s="88" t="s">
        <v>808</v>
      </c>
      <c r="B102" s="89" t="s">
        <v>477</v>
      </c>
      <c r="C102" s="121"/>
      <c r="D102" s="122"/>
      <c r="E102" s="122"/>
      <c r="F102" s="122"/>
      <c r="G102" s="122"/>
      <c r="H102" s="122">
        <v>0</v>
      </c>
      <c r="I102" s="103">
        <v>0</v>
      </c>
    </row>
    <row r="103" spans="1:9" ht="34.5" customHeight="1">
      <c r="A103" s="88" t="s">
        <v>810</v>
      </c>
      <c r="B103" s="89" t="s">
        <v>478</v>
      </c>
      <c r="C103" s="121"/>
      <c r="D103" s="122"/>
      <c r="E103" s="122"/>
      <c r="F103" s="122"/>
      <c r="G103" s="122"/>
      <c r="H103" s="122">
        <v>5825</v>
      </c>
      <c r="I103" s="103">
        <v>5825</v>
      </c>
    </row>
    <row r="104" spans="1:9" ht="34.5" customHeight="1">
      <c r="A104" s="88" t="s">
        <v>812</v>
      </c>
      <c r="B104" s="89" t="s">
        <v>479</v>
      </c>
      <c r="C104" s="121"/>
      <c r="D104" s="122"/>
      <c r="E104" s="122"/>
      <c r="F104" s="122"/>
      <c r="G104" s="122"/>
      <c r="H104" s="122">
        <v>-263070</v>
      </c>
      <c r="I104" s="103">
        <v>-263070</v>
      </c>
    </row>
    <row r="105" spans="1:9" ht="34.5" customHeight="1">
      <c r="A105" s="88" t="s">
        <v>814</v>
      </c>
      <c r="B105" s="89" t="s">
        <v>480</v>
      </c>
      <c r="C105" s="121"/>
      <c r="D105" s="122"/>
      <c r="E105" s="122"/>
      <c r="F105" s="122"/>
      <c r="G105" s="122"/>
      <c r="H105" s="122">
        <v>0</v>
      </c>
      <c r="I105" s="103">
        <v>0</v>
      </c>
    </row>
    <row r="106" spans="1:9" ht="34.5" customHeight="1">
      <c r="A106" s="88" t="s">
        <v>816</v>
      </c>
      <c r="B106" s="89" t="s">
        <v>481</v>
      </c>
      <c r="C106" s="121"/>
      <c r="D106" s="122"/>
      <c r="E106" s="122"/>
      <c r="F106" s="122"/>
      <c r="G106" s="122"/>
      <c r="H106" s="122">
        <v>14463</v>
      </c>
      <c r="I106" s="103">
        <v>14463</v>
      </c>
    </row>
    <row r="107" spans="1:9" ht="34.5" customHeight="1">
      <c r="A107" s="87" t="s">
        <v>818</v>
      </c>
      <c r="B107" s="90" t="s">
        <v>482</v>
      </c>
      <c r="C107" s="119"/>
      <c r="D107" s="123"/>
      <c r="E107" s="123"/>
      <c r="F107" s="123"/>
      <c r="G107" s="123"/>
      <c r="H107" s="123">
        <v>629901</v>
      </c>
      <c r="I107" s="103">
        <v>644364</v>
      </c>
    </row>
    <row r="108" spans="1:9" ht="34.5" customHeight="1">
      <c r="A108" s="88" t="s">
        <v>820</v>
      </c>
      <c r="B108" s="89" t="s">
        <v>483</v>
      </c>
      <c r="C108" s="121"/>
      <c r="D108" s="122"/>
      <c r="E108" s="122"/>
      <c r="F108" s="122"/>
      <c r="G108" s="122"/>
      <c r="H108" s="122">
        <v>0</v>
      </c>
      <c r="I108" s="103">
        <v>0</v>
      </c>
    </row>
    <row r="109" spans="1:9" ht="34.5" customHeight="1">
      <c r="A109" s="88" t="s">
        <v>822</v>
      </c>
      <c r="B109" s="89" t="s">
        <v>484</v>
      </c>
      <c r="C109" s="121"/>
      <c r="D109" s="122"/>
      <c r="E109" s="122"/>
      <c r="F109" s="122"/>
      <c r="G109" s="122"/>
      <c r="H109" s="122">
        <v>0</v>
      </c>
      <c r="I109" s="103">
        <v>0</v>
      </c>
    </row>
    <row r="110" spans="1:9" ht="34.5" customHeight="1">
      <c r="A110" s="88" t="s">
        <v>824</v>
      </c>
      <c r="B110" s="89" t="s">
        <v>485</v>
      </c>
      <c r="C110" s="121"/>
      <c r="D110" s="122"/>
      <c r="E110" s="122"/>
      <c r="F110" s="122"/>
      <c r="G110" s="122"/>
      <c r="H110" s="122">
        <v>0</v>
      </c>
      <c r="I110" s="103">
        <v>0</v>
      </c>
    </row>
    <row r="111" spans="1:9" ht="34.5" customHeight="1">
      <c r="A111" s="88" t="s">
        <v>826</v>
      </c>
      <c r="B111" s="89" t="s">
        <v>486</v>
      </c>
      <c r="C111" s="121"/>
      <c r="D111" s="122"/>
      <c r="E111" s="122"/>
      <c r="F111" s="122"/>
      <c r="G111" s="122"/>
      <c r="H111" s="122">
        <v>0</v>
      </c>
      <c r="I111" s="103">
        <v>0</v>
      </c>
    </row>
    <row r="112" spans="1:9" ht="34.5" customHeight="1">
      <c r="A112" s="88" t="s">
        <v>828</v>
      </c>
      <c r="B112" s="89" t="s">
        <v>487</v>
      </c>
      <c r="C112" s="121"/>
      <c r="D112" s="122"/>
      <c r="E112" s="122"/>
      <c r="F112" s="122"/>
      <c r="G112" s="122"/>
      <c r="H112" s="122">
        <v>0</v>
      </c>
      <c r="I112" s="103">
        <v>0</v>
      </c>
    </row>
    <row r="113" spans="1:9" ht="34.5" customHeight="1">
      <c r="A113" s="88" t="s">
        <v>830</v>
      </c>
      <c r="B113" s="89" t="s">
        <v>488</v>
      </c>
      <c r="C113" s="121"/>
      <c r="D113" s="122"/>
      <c r="E113" s="122"/>
      <c r="F113" s="122"/>
      <c r="G113" s="122"/>
      <c r="H113" s="122">
        <v>0</v>
      </c>
      <c r="I113" s="103">
        <v>0</v>
      </c>
    </row>
    <row r="114" spans="1:9" ht="34.5" customHeight="1">
      <c r="A114" s="88" t="s">
        <v>832</v>
      </c>
      <c r="B114" s="89" t="s">
        <v>489</v>
      </c>
      <c r="C114" s="121"/>
      <c r="D114" s="122"/>
      <c r="E114" s="122"/>
      <c r="F114" s="122"/>
      <c r="G114" s="122"/>
      <c r="H114" s="122">
        <v>0</v>
      </c>
      <c r="I114" s="103">
        <v>0</v>
      </c>
    </row>
    <row r="115" spans="1:9" ht="34.5" customHeight="1">
      <c r="A115" s="88" t="s">
        <v>834</v>
      </c>
      <c r="B115" s="89" t="s">
        <v>490</v>
      </c>
      <c r="C115" s="121"/>
      <c r="D115" s="122"/>
      <c r="E115" s="122"/>
      <c r="F115" s="122"/>
      <c r="G115" s="122"/>
      <c r="H115" s="122">
        <v>0</v>
      </c>
      <c r="I115" s="103">
        <v>0</v>
      </c>
    </row>
    <row r="116" spans="1:9" ht="34.5" customHeight="1">
      <c r="A116" s="88" t="s">
        <v>836</v>
      </c>
      <c r="B116" s="89" t="s">
        <v>491</v>
      </c>
      <c r="C116" s="121"/>
      <c r="D116" s="122"/>
      <c r="E116" s="122"/>
      <c r="F116" s="122"/>
      <c r="G116" s="122"/>
      <c r="H116" s="122">
        <v>0</v>
      </c>
      <c r="I116" s="103">
        <v>0</v>
      </c>
    </row>
    <row r="117" spans="1:9" ht="34.5" customHeight="1">
      <c r="A117" s="88" t="s">
        <v>838</v>
      </c>
      <c r="B117" s="89" t="s">
        <v>492</v>
      </c>
      <c r="C117" s="121"/>
      <c r="D117" s="122"/>
      <c r="E117" s="122"/>
      <c r="F117" s="122"/>
      <c r="G117" s="122"/>
      <c r="H117" s="122">
        <v>0</v>
      </c>
      <c r="I117" s="103">
        <v>0</v>
      </c>
    </row>
    <row r="118" spans="1:9" ht="34.5" customHeight="1">
      <c r="A118" s="88" t="s">
        <v>840</v>
      </c>
      <c r="B118" s="89" t="s">
        <v>493</v>
      </c>
      <c r="C118" s="121"/>
      <c r="D118" s="122"/>
      <c r="E118" s="122"/>
      <c r="F118" s="122"/>
      <c r="G118" s="122"/>
      <c r="H118" s="122">
        <v>0</v>
      </c>
      <c r="I118" s="103">
        <v>0</v>
      </c>
    </row>
    <row r="119" spans="1:9" ht="34.5" customHeight="1">
      <c r="A119" s="88" t="s">
        <v>842</v>
      </c>
      <c r="B119" s="89" t="s">
        <v>494</v>
      </c>
      <c r="C119" s="121"/>
      <c r="D119" s="122"/>
      <c r="E119" s="122"/>
      <c r="F119" s="122"/>
      <c r="G119" s="122"/>
      <c r="H119" s="122">
        <v>0</v>
      </c>
      <c r="I119" s="103">
        <v>0</v>
      </c>
    </row>
    <row r="120" spans="1:9" ht="34.5" customHeight="1">
      <c r="A120" s="88" t="s">
        <v>844</v>
      </c>
      <c r="B120" s="89" t="s">
        <v>495</v>
      </c>
      <c r="C120" s="121"/>
      <c r="D120" s="122"/>
      <c r="E120" s="122"/>
      <c r="F120" s="122"/>
      <c r="G120" s="122"/>
      <c r="H120" s="122">
        <v>0</v>
      </c>
      <c r="I120" s="103">
        <v>0</v>
      </c>
    </row>
    <row r="121" spans="1:9" ht="34.5" customHeight="1">
      <c r="A121" s="88" t="s">
        <v>846</v>
      </c>
      <c r="B121" s="89" t="s">
        <v>496</v>
      </c>
      <c r="C121" s="121"/>
      <c r="D121" s="122"/>
      <c r="E121" s="122"/>
      <c r="F121" s="122"/>
      <c r="G121" s="122"/>
      <c r="H121" s="122">
        <v>0</v>
      </c>
      <c r="I121" s="103">
        <v>0</v>
      </c>
    </row>
    <row r="122" spans="1:9" ht="34.5" customHeight="1">
      <c r="A122" s="88" t="s">
        <v>848</v>
      </c>
      <c r="B122" s="89" t="s">
        <v>497</v>
      </c>
      <c r="C122" s="121"/>
      <c r="D122" s="122"/>
      <c r="E122" s="122"/>
      <c r="F122" s="122"/>
      <c r="G122" s="122"/>
      <c r="H122" s="122">
        <v>0</v>
      </c>
      <c r="I122" s="103">
        <v>0</v>
      </c>
    </row>
    <row r="123" spans="1:9" ht="34.5" customHeight="1">
      <c r="A123" s="88" t="s">
        <v>850</v>
      </c>
      <c r="B123" s="89" t="s">
        <v>498</v>
      </c>
      <c r="C123" s="121"/>
      <c r="D123" s="122"/>
      <c r="E123" s="122"/>
      <c r="F123" s="122"/>
      <c r="G123" s="122"/>
      <c r="H123" s="122">
        <v>0</v>
      </c>
      <c r="I123" s="103">
        <v>0</v>
      </c>
    </row>
    <row r="124" spans="1:9" ht="34.5" customHeight="1">
      <c r="A124" s="88" t="s">
        <v>852</v>
      </c>
      <c r="B124" s="89" t="s">
        <v>499</v>
      </c>
      <c r="C124" s="121"/>
      <c r="D124" s="122"/>
      <c r="E124" s="122"/>
      <c r="F124" s="122"/>
      <c r="G124" s="122"/>
      <c r="H124" s="122">
        <v>0</v>
      </c>
      <c r="I124" s="103">
        <v>0</v>
      </c>
    </row>
    <row r="125" spans="1:9" ht="34.5" customHeight="1">
      <c r="A125" s="88" t="s">
        <v>854</v>
      </c>
      <c r="B125" s="89" t="s">
        <v>500</v>
      </c>
      <c r="C125" s="121"/>
      <c r="D125" s="122"/>
      <c r="E125" s="122"/>
      <c r="F125" s="122"/>
      <c r="G125" s="122"/>
      <c r="H125" s="122">
        <v>0</v>
      </c>
      <c r="I125" s="103">
        <v>0</v>
      </c>
    </row>
    <row r="126" spans="1:9" ht="34.5" customHeight="1">
      <c r="A126" s="88" t="s">
        <v>856</v>
      </c>
      <c r="B126" s="89" t="s">
        <v>501</v>
      </c>
      <c r="C126" s="121"/>
      <c r="D126" s="122"/>
      <c r="E126" s="122"/>
      <c r="F126" s="122"/>
      <c r="G126" s="122"/>
      <c r="H126" s="122">
        <v>0</v>
      </c>
      <c r="I126" s="103">
        <v>0</v>
      </c>
    </row>
    <row r="127" spans="1:9" ht="69">
      <c r="A127" s="87" t="s">
        <v>858</v>
      </c>
      <c r="B127" s="90" t="s">
        <v>502</v>
      </c>
      <c r="C127" s="119"/>
      <c r="D127" s="123"/>
      <c r="E127" s="123"/>
      <c r="F127" s="123"/>
      <c r="G127" s="123"/>
      <c r="H127" s="123">
        <v>0</v>
      </c>
      <c r="I127" s="103">
        <v>0</v>
      </c>
    </row>
    <row r="128" spans="1:9" ht="49.5">
      <c r="A128" s="88" t="s">
        <v>860</v>
      </c>
      <c r="B128" s="89" t="s">
        <v>503</v>
      </c>
      <c r="C128" s="121"/>
      <c r="D128" s="122"/>
      <c r="E128" s="122"/>
      <c r="F128" s="122"/>
      <c r="G128" s="122"/>
      <c r="H128" s="122">
        <v>0</v>
      </c>
      <c r="I128" s="103">
        <v>0</v>
      </c>
    </row>
    <row r="129" spans="1:9" ht="66">
      <c r="A129" s="88" t="s">
        <v>862</v>
      </c>
      <c r="B129" s="89" t="s">
        <v>504</v>
      </c>
      <c r="C129" s="121"/>
      <c r="D129" s="122"/>
      <c r="E129" s="122"/>
      <c r="F129" s="122"/>
      <c r="G129" s="122"/>
      <c r="H129" s="122">
        <v>0</v>
      </c>
      <c r="I129" s="103">
        <v>0</v>
      </c>
    </row>
    <row r="130" spans="1:9" ht="49.5">
      <c r="A130" s="88" t="s">
        <v>864</v>
      </c>
      <c r="B130" s="89" t="s">
        <v>505</v>
      </c>
      <c r="C130" s="121"/>
      <c r="D130" s="122"/>
      <c r="E130" s="122"/>
      <c r="F130" s="122"/>
      <c r="G130" s="122"/>
      <c r="H130" s="122">
        <v>0</v>
      </c>
      <c r="I130" s="103">
        <v>0</v>
      </c>
    </row>
    <row r="131" spans="1:9" ht="49.5">
      <c r="A131" s="88" t="s">
        <v>866</v>
      </c>
      <c r="B131" s="89" t="s">
        <v>506</v>
      </c>
      <c r="C131" s="121"/>
      <c r="D131" s="122"/>
      <c r="E131" s="122"/>
      <c r="F131" s="122"/>
      <c r="G131" s="122"/>
      <c r="H131" s="122">
        <v>0</v>
      </c>
      <c r="I131" s="103">
        <v>0</v>
      </c>
    </row>
    <row r="132" spans="1:9" ht="66">
      <c r="A132" s="88" t="s">
        <v>868</v>
      </c>
      <c r="B132" s="89" t="s">
        <v>507</v>
      </c>
      <c r="C132" s="121"/>
      <c r="D132" s="122"/>
      <c r="E132" s="122"/>
      <c r="F132" s="122"/>
      <c r="G132" s="122"/>
      <c r="H132" s="122">
        <v>0</v>
      </c>
      <c r="I132" s="103">
        <v>0</v>
      </c>
    </row>
    <row r="133" spans="1:9" ht="99">
      <c r="A133" s="88" t="s">
        <v>870</v>
      </c>
      <c r="B133" s="89" t="s">
        <v>508</v>
      </c>
      <c r="C133" s="121"/>
      <c r="D133" s="122"/>
      <c r="E133" s="122"/>
      <c r="F133" s="122"/>
      <c r="G133" s="122"/>
      <c r="H133" s="122">
        <v>0</v>
      </c>
      <c r="I133" s="103">
        <v>0</v>
      </c>
    </row>
    <row r="134" spans="1:9" ht="49.5">
      <c r="A134" s="88" t="s">
        <v>872</v>
      </c>
      <c r="B134" s="89" t="s">
        <v>509</v>
      </c>
      <c r="C134" s="121"/>
      <c r="D134" s="122"/>
      <c r="E134" s="122"/>
      <c r="F134" s="122"/>
      <c r="G134" s="122"/>
      <c r="H134" s="122">
        <v>0</v>
      </c>
      <c r="I134" s="103">
        <v>0</v>
      </c>
    </row>
    <row r="135" spans="1:9" ht="49.5">
      <c r="A135" s="88" t="s">
        <v>874</v>
      </c>
      <c r="B135" s="89" t="s">
        <v>510</v>
      </c>
      <c r="C135" s="121"/>
      <c r="D135" s="122"/>
      <c r="E135" s="122"/>
      <c r="F135" s="122"/>
      <c r="G135" s="122"/>
      <c r="H135" s="122">
        <v>0</v>
      </c>
      <c r="I135" s="103">
        <v>0</v>
      </c>
    </row>
    <row r="136" spans="1:9" ht="34.5" customHeight="1">
      <c r="A136" s="88" t="s">
        <v>876</v>
      </c>
      <c r="B136" s="89" t="s">
        <v>511</v>
      </c>
      <c r="C136" s="121"/>
      <c r="D136" s="122"/>
      <c r="E136" s="122"/>
      <c r="F136" s="122"/>
      <c r="G136" s="122"/>
      <c r="H136" s="122">
        <v>0</v>
      </c>
      <c r="I136" s="103">
        <v>0</v>
      </c>
    </row>
    <row r="137" spans="1:9" ht="34.5" customHeight="1">
      <c r="A137" s="88" t="s">
        <v>878</v>
      </c>
      <c r="B137" s="89" t="s">
        <v>512</v>
      </c>
      <c r="C137" s="121"/>
      <c r="D137" s="122"/>
      <c r="E137" s="122"/>
      <c r="F137" s="122"/>
      <c r="G137" s="122"/>
      <c r="H137" s="122">
        <v>0</v>
      </c>
      <c r="I137" s="103">
        <v>0</v>
      </c>
    </row>
    <row r="138" spans="1:9" ht="66">
      <c r="A138" s="88" t="s">
        <v>880</v>
      </c>
      <c r="B138" s="89" t="s">
        <v>513</v>
      </c>
      <c r="C138" s="121"/>
      <c r="D138" s="122"/>
      <c r="E138" s="122"/>
      <c r="F138" s="122"/>
      <c r="G138" s="122"/>
      <c r="H138" s="122">
        <v>788</v>
      </c>
      <c r="I138" s="103">
        <v>788</v>
      </c>
    </row>
    <row r="139" spans="1:9" ht="82.5">
      <c r="A139" s="88" t="s">
        <v>882</v>
      </c>
      <c r="B139" s="89" t="s">
        <v>514</v>
      </c>
      <c r="C139" s="121"/>
      <c r="D139" s="122"/>
      <c r="E139" s="122"/>
      <c r="F139" s="122"/>
      <c r="G139" s="122"/>
      <c r="H139" s="122">
        <v>0</v>
      </c>
      <c r="I139" s="103">
        <v>0</v>
      </c>
    </row>
    <row r="140" spans="1:9" ht="66">
      <c r="A140" s="88" t="s">
        <v>884</v>
      </c>
      <c r="B140" s="89" t="s">
        <v>515</v>
      </c>
      <c r="C140" s="121"/>
      <c r="D140" s="122"/>
      <c r="E140" s="122"/>
      <c r="F140" s="122"/>
      <c r="G140" s="122"/>
      <c r="H140" s="122">
        <v>0</v>
      </c>
      <c r="I140" s="103">
        <v>0</v>
      </c>
    </row>
    <row r="141" spans="1:9" ht="82.5">
      <c r="A141" s="88" t="s">
        <v>886</v>
      </c>
      <c r="B141" s="89" t="s">
        <v>516</v>
      </c>
      <c r="C141" s="121"/>
      <c r="D141" s="122"/>
      <c r="E141" s="122"/>
      <c r="F141" s="122"/>
      <c r="G141" s="122"/>
      <c r="H141" s="122">
        <v>0</v>
      </c>
      <c r="I141" s="103">
        <v>0</v>
      </c>
    </row>
    <row r="142" spans="1:9" ht="34.5" customHeight="1">
      <c r="A142" s="88" t="s">
        <v>644</v>
      </c>
      <c r="B142" s="89" t="s">
        <v>517</v>
      </c>
      <c r="C142" s="121"/>
      <c r="D142" s="122"/>
      <c r="E142" s="122"/>
      <c r="F142" s="122"/>
      <c r="G142" s="122"/>
      <c r="H142" s="122">
        <v>0</v>
      </c>
      <c r="I142" s="103">
        <v>0</v>
      </c>
    </row>
    <row r="143" spans="1:9" ht="34.5" customHeight="1">
      <c r="A143" s="88" t="s">
        <v>646</v>
      </c>
      <c r="B143" s="89" t="s">
        <v>518</v>
      </c>
      <c r="C143" s="121"/>
      <c r="D143" s="122"/>
      <c r="E143" s="122"/>
      <c r="F143" s="122"/>
      <c r="G143" s="122"/>
      <c r="H143" s="122">
        <v>0</v>
      </c>
      <c r="I143" s="103">
        <v>0</v>
      </c>
    </row>
    <row r="144" spans="1:9" ht="34.5" customHeight="1">
      <c r="A144" s="88" t="s">
        <v>648</v>
      </c>
      <c r="B144" s="89" t="s">
        <v>519</v>
      </c>
      <c r="C144" s="121"/>
      <c r="D144" s="122"/>
      <c r="E144" s="122"/>
      <c r="F144" s="122"/>
      <c r="G144" s="122"/>
      <c r="H144" s="122">
        <v>0</v>
      </c>
      <c r="I144" s="103">
        <v>0</v>
      </c>
    </row>
    <row r="145" spans="1:9" ht="34.5" customHeight="1">
      <c r="A145" s="88" t="s">
        <v>650</v>
      </c>
      <c r="B145" s="89" t="s">
        <v>520</v>
      </c>
      <c r="C145" s="121"/>
      <c r="D145" s="122"/>
      <c r="E145" s="122"/>
      <c r="F145" s="122"/>
      <c r="G145" s="122"/>
      <c r="H145" s="122">
        <v>0</v>
      </c>
      <c r="I145" s="103">
        <v>0</v>
      </c>
    </row>
    <row r="146" spans="1:9" ht="34.5" customHeight="1">
      <c r="A146" s="88" t="s">
        <v>652</v>
      </c>
      <c r="B146" s="89" t="s">
        <v>521</v>
      </c>
      <c r="C146" s="121"/>
      <c r="D146" s="122"/>
      <c r="E146" s="122"/>
      <c r="F146" s="122"/>
      <c r="G146" s="122"/>
      <c r="H146" s="122">
        <v>0</v>
      </c>
      <c r="I146" s="103">
        <v>0</v>
      </c>
    </row>
    <row r="147" spans="1:9" ht="34.5" customHeight="1">
      <c r="A147" s="87" t="s">
        <v>654</v>
      </c>
      <c r="B147" s="90" t="s">
        <v>522</v>
      </c>
      <c r="C147" s="119"/>
      <c r="D147" s="123"/>
      <c r="E147" s="123"/>
      <c r="F147" s="123"/>
      <c r="G147" s="123"/>
      <c r="H147" s="123">
        <v>788</v>
      </c>
      <c r="I147" s="103">
        <v>788</v>
      </c>
    </row>
    <row r="148" spans="1:9" ht="34.5" customHeight="1">
      <c r="A148" s="88" t="s">
        <v>656</v>
      </c>
      <c r="B148" s="89" t="s">
        <v>523</v>
      </c>
      <c r="C148" s="121"/>
      <c r="D148" s="122"/>
      <c r="E148" s="122"/>
      <c r="F148" s="122"/>
      <c r="G148" s="122"/>
      <c r="H148" s="122">
        <v>2671</v>
      </c>
      <c r="I148" s="103">
        <v>2671</v>
      </c>
    </row>
    <row r="149" spans="1:9" ht="34.5" customHeight="1">
      <c r="A149" s="88" t="s">
        <v>658</v>
      </c>
      <c r="B149" s="89" t="s">
        <v>524</v>
      </c>
      <c r="C149" s="121"/>
      <c r="D149" s="122"/>
      <c r="E149" s="122"/>
      <c r="F149" s="122"/>
      <c r="G149" s="122"/>
      <c r="H149" s="122">
        <v>0</v>
      </c>
      <c r="I149" s="103">
        <v>0</v>
      </c>
    </row>
    <row r="150" spans="1:9" ht="34.5" customHeight="1">
      <c r="A150" s="88" t="s">
        <v>660</v>
      </c>
      <c r="B150" s="89" t="s">
        <v>525</v>
      </c>
      <c r="C150" s="121"/>
      <c r="D150" s="122"/>
      <c r="E150" s="122"/>
      <c r="F150" s="122"/>
      <c r="G150" s="122"/>
      <c r="H150" s="122">
        <v>0</v>
      </c>
      <c r="I150" s="103">
        <v>0</v>
      </c>
    </row>
    <row r="151" spans="1:9" ht="34.5" customHeight="1">
      <c r="A151" s="88" t="s">
        <v>662</v>
      </c>
      <c r="B151" s="89" t="s">
        <v>526</v>
      </c>
      <c r="C151" s="121"/>
      <c r="D151" s="122"/>
      <c r="E151" s="122"/>
      <c r="F151" s="122"/>
      <c r="G151" s="122"/>
      <c r="H151" s="122">
        <v>0</v>
      </c>
      <c r="I151" s="103">
        <v>0</v>
      </c>
    </row>
    <row r="152" spans="1:9" ht="34.5" customHeight="1">
      <c r="A152" s="88" t="s">
        <v>664</v>
      </c>
      <c r="B152" s="89" t="s">
        <v>527</v>
      </c>
      <c r="C152" s="121"/>
      <c r="D152" s="122"/>
      <c r="E152" s="122"/>
      <c r="F152" s="122"/>
      <c r="G152" s="122"/>
      <c r="H152" s="122">
        <v>0</v>
      </c>
      <c r="I152" s="103">
        <v>0</v>
      </c>
    </row>
    <row r="153" spans="1:9" ht="34.5" customHeight="1">
      <c r="A153" s="88" t="s">
        <v>666</v>
      </c>
      <c r="B153" s="89" t="s">
        <v>528</v>
      </c>
      <c r="C153" s="121"/>
      <c r="D153" s="122"/>
      <c r="E153" s="122"/>
      <c r="F153" s="122"/>
      <c r="G153" s="122"/>
      <c r="H153" s="122">
        <v>0</v>
      </c>
      <c r="I153" s="103">
        <v>0</v>
      </c>
    </row>
    <row r="154" spans="1:9" ht="34.5" customHeight="1">
      <c r="A154" s="88" t="s">
        <v>668</v>
      </c>
      <c r="B154" s="89" t="s">
        <v>529</v>
      </c>
      <c r="C154" s="121"/>
      <c r="D154" s="122"/>
      <c r="E154" s="122"/>
      <c r="F154" s="122"/>
      <c r="G154" s="122"/>
      <c r="H154" s="122">
        <v>0</v>
      </c>
      <c r="I154" s="103">
        <v>0</v>
      </c>
    </row>
    <row r="155" spans="1:9" ht="34.5" customHeight="1">
      <c r="A155" s="88" t="s">
        <v>670</v>
      </c>
      <c r="B155" s="89" t="s">
        <v>530</v>
      </c>
      <c r="C155" s="121"/>
      <c r="D155" s="122"/>
      <c r="E155" s="122"/>
      <c r="F155" s="122"/>
      <c r="G155" s="122"/>
      <c r="H155" s="122">
        <v>0</v>
      </c>
      <c r="I155" s="103">
        <v>0</v>
      </c>
    </row>
    <row r="156" spans="1:9" ht="34.5" customHeight="1">
      <c r="A156" s="87" t="s">
        <v>672</v>
      </c>
      <c r="B156" s="90" t="s">
        <v>531</v>
      </c>
      <c r="C156" s="119"/>
      <c r="D156" s="123"/>
      <c r="E156" s="123"/>
      <c r="F156" s="123"/>
      <c r="G156" s="123"/>
      <c r="H156" s="123">
        <v>3459</v>
      </c>
      <c r="I156" s="103">
        <v>3459</v>
      </c>
    </row>
    <row r="157" spans="1:9" ht="34.5" customHeight="1">
      <c r="A157" s="87" t="s">
        <v>674</v>
      </c>
      <c r="B157" s="90" t="s">
        <v>532</v>
      </c>
      <c r="C157" s="119"/>
      <c r="D157" s="123"/>
      <c r="E157" s="123"/>
      <c r="F157" s="123"/>
      <c r="G157" s="123"/>
      <c r="H157" s="123">
        <v>0</v>
      </c>
      <c r="I157" s="103">
        <v>0</v>
      </c>
    </row>
    <row r="158" spans="1:9" ht="34.5" customHeight="1">
      <c r="A158" s="87" t="s">
        <v>676</v>
      </c>
      <c r="B158" s="90" t="s">
        <v>533</v>
      </c>
      <c r="C158" s="119"/>
      <c r="D158" s="123"/>
      <c r="E158" s="123"/>
      <c r="F158" s="123"/>
      <c r="G158" s="123"/>
      <c r="H158" s="123">
        <v>0</v>
      </c>
      <c r="I158" s="103">
        <v>0</v>
      </c>
    </row>
    <row r="159" spans="1:9" ht="34.5" customHeight="1">
      <c r="A159" s="88" t="s">
        <v>678</v>
      </c>
      <c r="B159" s="89" t="s">
        <v>534</v>
      </c>
      <c r="C159" s="121"/>
      <c r="D159" s="122"/>
      <c r="E159" s="122"/>
      <c r="F159" s="122"/>
      <c r="G159" s="122"/>
      <c r="H159" s="122">
        <v>0</v>
      </c>
      <c r="I159" s="103">
        <v>0</v>
      </c>
    </row>
    <row r="160" spans="1:9" ht="34.5" customHeight="1">
      <c r="A160" s="88" t="s">
        <v>680</v>
      </c>
      <c r="B160" s="89" t="s">
        <v>535</v>
      </c>
      <c r="C160" s="121"/>
      <c r="D160" s="122"/>
      <c r="E160" s="122"/>
      <c r="F160" s="122"/>
      <c r="G160" s="122"/>
      <c r="H160" s="122">
        <v>1112</v>
      </c>
      <c r="I160" s="103">
        <v>1112</v>
      </c>
    </row>
    <row r="161" spans="1:9" ht="34.5" customHeight="1">
      <c r="A161" s="88" t="s">
        <v>682</v>
      </c>
      <c r="B161" s="89" t="s">
        <v>536</v>
      </c>
      <c r="C161" s="121"/>
      <c r="D161" s="122"/>
      <c r="E161" s="122"/>
      <c r="F161" s="122"/>
      <c r="G161" s="122"/>
      <c r="H161" s="122">
        <v>0</v>
      </c>
      <c r="I161" s="103">
        <v>0</v>
      </c>
    </row>
    <row r="162" spans="1:9" ht="34.5" customHeight="1">
      <c r="A162" s="87" t="s">
        <v>684</v>
      </c>
      <c r="B162" s="90" t="s">
        <v>537</v>
      </c>
      <c r="C162" s="119"/>
      <c r="D162" s="123"/>
      <c r="E162" s="123"/>
      <c r="F162" s="123"/>
      <c r="G162" s="123"/>
      <c r="H162" s="123">
        <v>1112</v>
      </c>
      <c r="I162" s="103">
        <v>1112</v>
      </c>
    </row>
    <row r="163" spans="1:9" ht="34.5" customHeight="1">
      <c r="A163" s="87" t="s">
        <v>686</v>
      </c>
      <c r="B163" s="90" t="s">
        <v>538</v>
      </c>
      <c r="C163" s="119"/>
      <c r="D163" s="123"/>
      <c r="E163" s="123"/>
      <c r="F163" s="123"/>
      <c r="G163" s="123"/>
      <c r="H163" s="123">
        <v>648935</v>
      </c>
      <c r="I163" s="103">
        <v>648935</v>
      </c>
    </row>
  </sheetData>
  <sheetProtection/>
  <mergeCells count="4">
    <mergeCell ref="A5:I5"/>
    <mergeCell ref="A6:A7"/>
    <mergeCell ref="A1:G1"/>
    <mergeCell ref="B3:E3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3">
      <selection activeCell="A3" sqref="A3:D3"/>
    </sheetView>
  </sheetViews>
  <sheetFormatPr defaultColWidth="9.140625" defaultRowHeight="15"/>
  <cols>
    <col min="1" max="1" width="50.140625" style="3" customWidth="1"/>
    <col min="2" max="2" width="12.57421875" style="3" customWidth="1"/>
    <col min="3" max="3" width="14.8515625" style="3" customWidth="1"/>
    <col min="4" max="4" width="30.00390625" style="3" customWidth="1"/>
    <col min="5" max="16384" width="9.140625" style="3" customWidth="1"/>
  </cols>
  <sheetData>
    <row r="1" spans="1:4" ht="15.75">
      <c r="A1" s="125" t="s">
        <v>590</v>
      </c>
      <c r="B1" s="125"/>
      <c r="C1" s="125"/>
      <c r="D1" s="125"/>
    </row>
    <row r="2" spans="1:4" ht="15.75">
      <c r="A2" s="125" t="s">
        <v>888</v>
      </c>
      <c r="B2" s="125"/>
      <c r="C2" s="125"/>
      <c r="D2" s="125"/>
    </row>
    <row r="3" spans="1:4" ht="15.75">
      <c r="A3" s="125" t="s">
        <v>591</v>
      </c>
      <c r="B3" s="125"/>
      <c r="C3" s="125"/>
      <c r="D3" s="125"/>
    </row>
    <row r="6" spans="1:4" ht="31.5">
      <c r="A6" s="106" t="s">
        <v>369</v>
      </c>
      <c r="B6" s="106" t="s">
        <v>543</v>
      </c>
      <c r="C6" s="106" t="s">
        <v>544</v>
      </c>
      <c r="D6" s="106" t="s">
        <v>545</v>
      </c>
    </row>
    <row r="7" spans="1:4" ht="15.75">
      <c r="A7" s="106">
        <v>2</v>
      </c>
      <c r="B7" s="106">
        <v>3</v>
      </c>
      <c r="C7" s="106">
        <v>4</v>
      </c>
      <c r="D7" s="106">
        <v>5</v>
      </c>
    </row>
    <row r="8" spans="1:4" ht="15.75">
      <c r="A8" s="47" t="s">
        <v>549</v>
      </c>
      <c r="B8" s="72">
        <v>0</v>
      </c>
      <c r="C8" s="72">
        <v>0</v>
      </c>
      <c r="D8" s="72">
        <v>24896</v>
      </c>
    </row>
    <row r="9" spans="1:4" ht="31.5">
      <c r="A9" s="47" t="s">
        <v>550</v>
      </c>
      <c r="B9" s="72">
        <v>0</v>
      </c>
      <c r="C9" s="72">
        <v>0</v>
      </c>
      <c r="D9" s="72">
        <v>1051</v>
      </c>
    </row>
    <row r="10" spans="1:4" ht="31.5">
      <c r="A10" s="47" t="s">
        <v>551</v>
      </c>
      <c r="B10" s="72">
        <v>0</v>
      </c>
      <c r="C10" s="72">
        <v>0</v>
      </c>
      <c r="D10" s="72">
        <v>0</v>
      </c>
    </row>
    <row r="11" spans="1:4" ht="31.5">
      <c r="A11" s="48" t="s">
        <v>552</v>
      </c>
      <c r="B11" s="73">
        <v>0</v>
      </c>
      <c r="C11" s="73">
        <v>0</v>
      </c>
      <c r="D11" s="73">
        <v>25947</v>
      </c>
    </row>
    <row r="12" spans="1:4" ht="15.75">
      <c r="A12" s="47" t="s">
        <v>553</v>
      </c>
      <c r="B12" s="72">
        <v>0</v>
      </c>
      <c r="C12" s="72">
        <v>0</v>
      </c>
      <c r="D12" s="72">
        <v>0</v>
      </c>
    </row>
    <row r="13" spans="1:4" ht="15.75">
      <c r="A13" s="47" t="s">
        <v>554</v>
      </c>
      <c r="B13" s="72">
        <v>0</v>
      </c>
      <c r="C13" s="72">
        <v>0</v>
      </c>
      <c r="D13" s="72">
        <v>0</v>
      </c>
    </row>
    <row r="14" spans="1:4" ht="31.5">
      <c r="A14" s="48" t="s">
        <v>555</v>
      </c>
      <c r="B14" s="73">
        <v>0</v>
      </c>
      <c r="C14" s="73">
        <v>0</v>
      </c>
      <c r="D14" s="73">
        <v>0</v>
      </c>
    </row>
    <row r="15" spans="1:4" ht="31.5">
      <c r="A15" s="47" t="s">
        <v>556</v>
      </c>
      <c r="B15" s="72">
        <v>0</v>
      </c>
      <c r="C15" s="72">
        <v>0</v>
      </c>
      <c r="D15" s="72">
        <v>24020</v>
      </c>
    </row>
    <row r="16" spans="1:4" ht="31.5">
      <c r="A16" s="47" t="s">
        <v>557</v>
      </c>
      <c r="B16" s="72">
        <v>0</v>
      </c>
      <c r="C16" s="72">
        <v>0</v>
      </c>
      <c r="D16" s="72">
        <v>0</v>
      </c>
    </row>
    <row r="17" spans="1:4" ht="15.75">
      <c r="A17" s="47" t="s">
        <v>558</v>
      </c>
      <c r="B17" s="72">
        <v>0</v>
      </c>
      <c r="C17" s="72">
        <v>0</v>
      </c>
      <c r="D17" s="72">
        <v>1517</v>
      </c>
    </row>
    <row r="18" spans="1:4" ht="31.5">
      <c r="A18" s="48" t="s">
        <v>559</v>
      </c>
      <c r="B18" s="73">
        <v>0</v>
      </c>
      <c r="C18" s="73">
        <v>0</v>
      </c>
      <c r="D18" s="73">
        <v>25537</v>
      </c>
    </row>
    <row r="19" spans="1:4" ht="15.75">
      <c r="A19" s="47" t="s">
        <v>560</v>
      </c>
      <c r="B19" s="72">
        <v>0</v>
      </c>
      <c r="C19" s="72">
        <v>0</v>
      </c>
      <c r="D19" s="72">
        <v>1675</v>
      </c>
    </row>
    <row r="20" spans="1:4" ht="15.75">
      <c r="A20" s="47" t="s">
        <v>561</v>
      </c>
      <c r="B20" s="72">
        <v>0</v>
      </c>
      <c r="C20" s="72">
        <v>0</v>
      </c>
      <c r="D20" s="72">
        <v>10723</v>
      </c>
    </row>
    <row r="21" spans="1:4" ht="15.75">
      <c r="A21" s="47" t="s">
        <v>562</v>
      </c>
      <c r="B21" s="72">
        <v>0</v>
      </c>
      <c r="C21" s="72">
        <v>0</v>
      </c>
      <c r="D21" s="72">
        <v>0</v>
      </c>
    </row>
    <row r="22" spans="1:4" ht="15.75">
      <c r="A22" s="47" t="s">
        <v>563</v>
      </c>
      <c r="B22" s="72">
        <v>0</v>
      </c>
      <c r="C22" s="72">
        <v>0</v>
      </c>
      <c r="D22" s="72">
        <v>0</v>
      </c>
    </row>
    <row r="23" spans="1:4" ht="31.5">
      <c r="A23" s="48" t="s">
        <v>564</v>
      </c>
      <c r="B23" s="73">
        <v>0</v>
      </c>
      <c r="C23" s="73">
        <v>0</v>
      </c>
      <c r="D23" s="73">
        <v>12398</v>
      </c>
    </row>
    <row r="24" spans="1:4" ht="15.75">
      <c r="A24" s="47" t="s">
        <v>565</v>
      </c>
      <c r="B24" s="72">
        <v>0</v>
      </c>
      <c r="C24" s="72">
        <v>0</v>
      </c>
      <c r="D24" s="72">
        <v>8967</v>
      </c>
    </row>
    <row r="25" spans="1:4" ht="15.75">
      <c r="A25" s="47" t="s">
        <v>566</v>
      </c>
      <c r="B25" s="72">
        <v>0</v>
      </c>
      <c r="C25" s="72">
        <v>0</v>
      </c>
      <c r="D25" s="72">
        <v>1120</v>
      </c>
    </row>
    <row r="26" spans="1:4" ht="15.75">
      <c r="A26" s="47" t="s">
        <v>567</v>
      </c>
      <c r="B26" s="72">
        <v>0</v>
      </c>
      <c r="C26" s="72">
        <v>0</v>
      </c>
      <c r="D26" s="72">
        <v>2227</v>
      </c>
    </row>
    <row r="27" spans="1:15" ht="31.5">
      <c r="A27" s="48" t="s">
        <v>568</v>
      </c>
      <c r="B27" s="73">
        <v>0</v>
      </c>
      <c r="C27" s="73">
        <v>0</v>
      </c>
      <c r="D27" s="73">
        <v>12314</v>
      </c>
      <c r="O27" s="3" t="s">
        <v>546</v>
      </c>
    </row>
    <row r="28" spans="1:4" ht="15.75">
      <c r="A28" s="48" t="s">
        <v>569</v>
      </c>
      <c r="B28" s="73">
        <v>0</v>
      </c>
      <c r="C28" s="73">
        <v>0</v>
      </c>
      <c r="D28" s="73">
        <v>26530</v>
      </c>
    </row>
    <row r="29" spans="1:4" ht="15.75">
      <c r="A29" s="48" t="s">
        <v>570</v>
      </c>
      <c r="B29" s="73">
        <v>0</v>
      </c>
      <c r="C29" s="73">
        <v>0</v>
      </c>
      <c r="D29" s="73">
        <v>19756</v>
      </c>
    </row>
    <row r="30" spans="1:4" ht="47.25">
      <c r="A30" s="48" t="s">
        <v>571</v>
      </c>
      <c r="B30" s="73">
        <v>0</v>
      </c>
      <c r="C30" s="73">
        <v>0</v>
      </c>
      <c r="D30" s="73">
        <v>-19514</v>
      </c>
    </row>
    <row r="31" spans="1:4" ht="15.75">
      <c r="A31" s="47" t="s">
        <v>572</v>
      </c>
      <c r="B31" s="72">
        <v>0</v>
      </c>
      <c r="C31" s="72">
        <v>0</v>
      </c>
      <c r="D31" s="72">
        <v>0</v>
      </c>
    </row>
    <row r="32" spans="1:4" ht="31.5">
      <c r="A32" s="47" t="s">
        <v>573</v>
      </c>
      <c r="B32" s="72">
        <v>0</v>
      </c>
      <c r="C32" s="72">
        <v>0</v>
      </c>
      <c r="D32" s="72">
        <v>45</v>
      </c>
    </row>
    <row r="33" spans="1:4" ht="31.5">
      <c r="A33" s="47" t="s">
        <v>574</v>
      </c>
      <c r="B33" s="72">
        <v>0</v>
      </c>
      <c r="C33" s="72">
        <v>0</v>
      </c>
      <c r="D33" s="72">
        <v>0</v>
      </c>
    </row>
    <row r="34" spans="1:4" ht="15.75">
      <c r="A34" s="47" t="s">
        <v>575</v>
      </c>
      <c r="B34" s="72">
        <v>0</v>
      </c>
      <c r="C34" s="72">
        <v>0</v>
      </c>
      <c r="D34" s="72">
        <v>0</v>
      </c>
    </row>
    <row r="35" spans="1:4" ht="31.5">
      <c r="A35" s="48" t="s">
        <v>576</v>
      </c>
      <c r="B35" s="73">
        <v>0</v>
      </c>
      <c r="C35" s="73">
        <v>0</v>
      </c>
      <c r="D35" s="73">
        <v>45</v>
      </c>
    </row>
    <row r="36" spans="1:4" ht="31.5">
      <c r="A36" s="47" t="s">
        <v>577</v>
      </c>
      <c r="B36" s="72">
        <v>0</v>
      </c>
      <c r="C36" s="72">
        <v>0</v>
      </c>
      <c r="D36" s="72">
        <v>152</v>
      </c>
    </row>
    <row r="37" spans="1:4" ht="31.5">
      <c r="A37" s="47" t="s">
        <v>578</v>
      </c>
      <c r="B37" s="72">
        <v>0</v>
      </c>
      <c r="C37" s="72">
        <v>0</v>
      </c>
      <c r="D37" s="72">
        <v>0</v>
      </c>
    </row>
    <row r="38" spans="1:4" ht="31.5">
      <c r="A38" s="47" t="s">
        <v>579</v>
      </c>
      <c r="B38" s="72">
        <v>0</v>
      </c>
      <c r="C38" s="72">
        <v>0</v>
      </c>
      <c r="D38" s="72">
        <v>0</v>
      </c>
    </row>
    <row r="39" spans="1:4" ht="15.75">
      <c r="A39" s="47" t="s">
        <v>580</v>
      </c>
      <c r="B39" s="72">
        <v>0</v>
      </c>
      <c r="C39" s="72">
        <v>0</v>
      </c>
      <c r="D39" s="72">
        <v>0</v>
      </c>
    </row>
    <row r="40" spans="1:4" ht="31.5">
      <c r="A40" s="48" t="s">
        <v>581</v>
      </c>
      <c r="B40" s="73">
        <v>0</v>
      </c>
      <c r="C40" s="73">
        <v>0</v>
      </c>
      <c r="D40" s="73">
        <v>152</v>
      </c>
    </row>
    <row r="41" spans="1:4" ht="31.5">
      <c r="A41" s="48" t="s">
        <v>582</v>
      </c>
      <c r="B41" s="73">
        <v>0</v>
      </c>
      <c r="C41" s="73">
        <v>0</v>
      </c>
      <c r="D41" s="73">
        <v>-107</v>
      </c>
    </row>
    <row r="42" spans="1:4" ht="31.5">
      <c r="A42" s="48" t="s">
        <v>583</v>
      </c>
      <c r="B42" s="73">
        <v>0</v>
      </c>
      <c r="C42" s="73">
        <v>0</v>
      </c>
      <c r="D42" s="73">
        <v>-19621</v>
      </c>
    </row>
    <row r="43" spans="1:4" ht="31.5">
      <c r="A43" s="47" t="s">
        <v>584</v>
      </c>
      <c r="B43" s="72">
        <v>0</v>
      </c>
      <c r="C43" s="72">
        <v>0</v>
      </c>
      <c r="D43" s="72">
        <v>34084</v>
      </c>
    </row>
    <row r="44" spans="1:4" ht="31.5">
      <c r="A44" s="47" t="s">
        <v>585</v>
      </c>
      <c r="B44" s="72">
        <v>0</v>
      </c>
      <c r="C44" s="72">
        <v>0</v>
      </c>
      <c r="D44" s="72">
        <v>0</v>
      </c>
    </row>
    <row r="45" spans="1:4" ht="31.5">
      <c r="A45" s="48" t="s">
        <v>586</v>
      </c>
      <c r="B45" s="73">
        <v>0</v>
      </c>
      <c r="C45" s="73">
        <v>0</v>
      </c>
      <c r="D45" s="73">
        <v>34084</v>
      </c>
    </row>
    <row r="46" spans="1:4" ht="15.75">
      <c r="A46" s="48" t="s">
        <v>587</v>
      </c>
      <c r="B46" s="73">
        <v>0</v>
      </c>
      <c r="C46" s="73">
        <v>0</v>
      </c>
      <c r="D46" s="73">
        <v>0</v>
      </c>
    </row>
    <row r="47" spans="1:4" ht="31.5">
      <c r="A47" s="48" t="s">
        <v>588</v>
      </c>
      <c r="B47" s="73">
        <v>0</v>
      </c>
      <c r="C47" s="73">
        <v>0</v>
      </c>
      <c r="D47" s="73">
        <v>34084</v>
      </c>
    </row>
    <row r="48" spans="1:4" ht="31.5">
      <c r="A48" s="48" t="s">
        <v>589</v>
      </c>
      <c r="B48" s="73">
        <v>0</v>
      </c>
      <c r="C48" s="73">
        <v>0</v>
      </c>
      <c r="D48" s="73">
        <v>14463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56.421875" style="1" customWidth="1"/>
    <col min="2" max="2" width="15.57421875" style="1" customWidth="1"/>
    <col min="3" max="16384" width="9.140625" style="1" customWidth="1"/>
  </cols>
  <sheetData>
    <row r="1" spans="1:4" ht="15.75">
      <c r="A1" s="125" t="s">
        <v>611</v>
      </c>
      <c r="B1" s="125"/>
      <c r="C1" s="125"/>
      <c r="D1" s="125"/>
    </row>
    <row r="2" spans="1:4" ht="15.75">
      <c r="A2" s="132" t="s">
        <v>888</v>
      </c>
      <c r="B2" s="132"/>
      <c r="C2" s="132"/>
      <c r="D2" s="132"/>
    </row>
    <row r="3" spans="1:4" ht="15.75">
      <c r="A3" s="125" t="s">
        <v>612</v>
      </c>
      <c r="B3" s="125"/>
      <c r="C3" s="125"/>
      <c r="D3" s="125"/>
    </row>
    <row r="4" spans="1:4" ht="15.75">
      <c r="A4" s="15"/>
      <c r="B4" s="15"/>
      <c r="C4" s="15"/>
      <c r="D4" s="15"/>
    </row>
    <row r="5" spans="1:4" ht="15.75">
      <c r="A5" s="15"/>
      <c r="B5" s="15"/>
      <c r="C5" s="15"/>
      <c r="D5" s="15"/>
    </row>
    <row r="6" spans="1:2" ht="15">
      <c r="A6" s="107" t="s">
        <v>369</v>
      </c>
      <c r="B6" s="108" t="s">
        <v>613</v>
      </c>
    </row>
    <row r="7" spans="1:2" ht="15">
      <c r="A7" s="53" t="s">
        <v>592</v>
      </c>
      <c r="B7" s="95">
        <v>84677</v>
      </c>
    </row>
    <row r="8" spans="1:2" ht="15">
      <c r="A8" s="53" t="s">
        <v>593</v>
      </c>
      <c r="B8" s="95">
        <v>72006</v>
      </c>
    </row>
    <row r="9" spans="1:2" ht="15">
      <c r="A9" s="54" t="s">
        <v>594</v>
      </c>
      <c r="B9" s="96">
        <v>12671</v>
      </c>
    </row>
    <row r="10" spans="1:2" ht="15">
      <c r="A10" s="53" t="s">
        <v>595</v>
      </c>
      <c r="B10" s="95">
        <v>10788</v>
      </c>
    </row>
    <row r="11" spans="1:2" ht="15">
      <c r="A11" s="53" t="s">
        <v>596</v>
      </c>
      <c r="B11" s="95">
        <v>14984</v>
      </c>
    </row>
    <row r="12" spans="1:2" ht="15">
      <c r="A12" s="54" t="s">
        <v>597</v>
      </c>
      <c r="B12" s="96">
        <v>-4196</v>
      </c>
    </row>
    <row r="13" spans="1:2" ht="15">
      <c r="A13" s="54" t="s">
        <v>598</v>
      </c>
      <c r="B13" s="96">
        <v>8475</v>
      </c>
    </row>
    <row r="14" spans="1:2" ht="15">
      <c r="A14" s="53" t="s">
        <v>599</v>
      </c>
      <c r="B14" s="95">
        <v>0</v>
      </c>
    </row>
    <row r="15" spans="1:2" ht="15">
      <c r="A15" s="53" t="s">
        <v>600</v>
      </c>
      <c r="B15" s="95">
        <v>0</v>
      </c>
    </row>
    <row r="16" spans="1:2" ht="15">
      <c r="A16" s="54" t="s">
        <v>601</v>
      </c>
      <c r="B16" s="96">
        <v>0</v>
      </c>
    </row>
    <row r="17" spans="1:2" ht="15">
      <c r="A17" s="53" t="s">
        <v>602</v>
      </c>
      <c r="B17" s="95">
        <v>0</v>
      </c>
    </row>
    <row r="18" spans="1:2" ht="15">
      <c r="A18" s="53" t="s">
        <v>603</v>
      </c>
      <c r="B18" s="95">
        <v>0</v>
      </c>
    </row>
    <row r="19" spans="1:2" ht="15">
      <c r="A19" s="54" t="s">
        <v>604</v>
      </c>
      <c r="B19" s="96">
        <v>0</v>
      </c>
    </row>
    <row r="20" spans="1:2" ht="15">
      <c r="A20" s="54" t="s">
        <v>605</v>
      </c>
      <c r="B20" s="96">
        <v>0</v>
      </c>
    </row>
    <row r="21" spans="1:2" ht="15">
      <c r="A21" s="54" t="s">
        <v>606</v>
      </c>
      <c r="B21" s="96">
        <v>8475</v>
      </c>
    </row>
    <row r="22" spans="1:2" ht="15">
      <c r="A22" s="54" t="s">
        <v>607</v>
      </c>
      <c r="B22" s="96">
        <v>0</v>
      </c>
    </row>
    <row r="23" spans="1:2" ht="15">
      <c r="A23" s="54" t="s">
        <v>608</v>
      </c>
      <c r="B23" s="96">
        <v>8475</v>
      </c>
    </row>
    <row r="24" spans="1:2" ht="25.5">
      <c r="A24" s="54" t="s">
        <v>609</v>
      </c>
      <c r="B24" s="96">
        <v>0</v>
      </c>
    </row>
    <row r="25" spans="1:2" ht="15">
      <c r="A25" s="54" t="s">
        <v>610</v>
      </c>
      <c r="B25" s="96">
        <v>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51.7109375" style="3" customWidth="1"/>
    <col min="2" max="2" width="15.8515625" style="3" customWidth="1"/>
    <col min="3" max="3" width="23.7109375" style="3" customWidth="1"/>
    <col min="4" max="4" width="22.57421875" style="3" customWidth="1"/>
    <col min="5" max="5" width="26.00390625" style="3" customWidth="1"/>
    <col min="6" max="16384" width="9.140625" style="3" customWidth="1"/>
  </cols>
  <sheetData>
    <row r="1" spans="1:4" ht="15.75">
      <c r="A1" s="125" t="s">
        <v>641</v>
      </c>
      <c r="B1" s="125"/>
      <c r="C1" s="125"/>
      <c r="D1" s="125"/>
    </row>
    <row r="2" spans="1:4" ht="15.75">
      <c r="A2" s="125" t="s">
        <v>888</v>
      </c>
      <c r="B2" s="125"/>
      <c r="C2" s="125"/>
      <c r="D2" s="125"/>
    </row>
    <row r="3" spans="1:4" ht="15.75">
      <c r="A3" s="125" t="s">
        <v>642</v>
      </c>
      <c r="B3" s="125"/>
      <c r="C3" s="125"/>
      <c r="D3" s="125"/>
    </row>
    <row r="5" spans="1:5" ht="94.5">
      <c r="A5" s="109" t="s">
        <v>369</v>
      </c>
      <c r="B5" s="110" t="s">
        <v>636</v>
      </c>
      <c r="C5" s="110" t="s">
        <v>637</v>
      </c>
      <c r="D5" s="110" t="s">
        <v>638</v>
      </c>
      <c r="E5" s="110" t="s">
        <v>639</v>
      </c>
    </row>
    <row r="6" spans="1:5" ht="15.75">
      <c r="A6" s="47" t="s">
        <v>614</v>
      </c>
      <c r="B6" s="72">
        <v>1675</v>
      </c>
      <c r="C6" s="72">
        <v>565</v>
      </c>
      <c r="D6" s="72">
        <v>0</v>
      </c>
      <c r="E6" s="72">
        <v>1110</v>
      </c>
    </row>
    <row r="7" spans="1:5" ht="15.75">
      <c r="A7" s="47" t="s">
        <v>615</v>
      </c>
      <c r="B7" s="72">
        <v>10723</v>
      </c>
      <c r="C7" s="72">
        <v>150</v>
      </c>
      <c r="D7" s="72">
        <v>2687</v>
      </c>
      <c r="E7" s="72">
        <v>7886</v>
      </c>
    </row>
    <row r="8" spans="1:5" ht="15.75">
      <c r="A8" s="47" t="s">
        <v>616</v>
      </c>
      <c r="B8" s="72">
        <v>8967</v>
      </c>
      <c r="C8" s="72">
        <v>1866</v>
      </c>
      <c r="D8" s="72">
        <v>1613</v>
      </c>
      <c r="E8" s="72">
        <v>5488</v>
      </c>
    </row>
    <row r="9" spans="1:5" ht="15.75">
      <c r="A9" s="47" t="s">
        <v>617</v>
      </c>
      <c r="B9" s="72">
        <v>1120</v>
      </c>
      <c r="C9" s="72">
        <v>142</v>
      </c>
      <c r="D9" s="72">
        <v>163</v>
      </c>
      <c r="E9" s="72">
        <v>815</v>
      </c>
    </row>
    <row r="10" spans="1:5" ht="15.75">
      <c r="A10" s="47" t="s">
        <v>618</v>
      </c>
      <c r="B10" s="72">
        <v>2227</v>
      </c>
      <c r="C10" s="72">
        <v>564</v>
      </c>
      <c r="D10" s="72">
        <v>447</v>
      </c>
      <c r="E10" s="72">
        <v>1216</v>
      </c>
    </row>
    <row r="11" spans="1:5" ht="15.75">
      <c r="A11" s="47" t="s">
        <v>619</v>
      </c>
      <c r="B11" s="72">
        <v>26530</v>
      </c>
      <c r="C11" s="72">
        <v>0</v>
      </c>
      <c r="D11" s="72">
        <v>0</v>
      </c>
      <c r="E11" s="72">
        <v>26530</v>
      </c>
    </row>
    <row r="12" spans="1:5" ht="31.5">
      <c r="A12" s="48" t="s">
        <v>620</v>
      </c>
      <c r="B12" s="73">
        <v>51242</v>
      </c>
      <c r="C12" s="73">
        <v>3287</v>
      </c>
      <c r="D12" s="73">
        <v>4910</v>
      </c>
      <c r="E12" s="73">
        <v>43045</v>
      </c>
    </row>
    <row r="13" spans="1:5" ht="15.75">
      <c r="A13" s="47" t="s">
        <v>621</v>
      </c>
      <c r="B13" s="72">
        <v>0</v>
      </c>
      <c r="C13" s="72">
        <v>0</v>
      </c>
      <c r="D13" s="72">
        <v>0</v>
      </c>
      <c r="E13" s="72">
        <v>0</v>
      </c>
    </row>
    <row r="14" spans="1:5" ht="31.5">
      <c r="A14" s="47" t="s">
        <v>622</v>
      </c>
      <c r="B14" s="72">
        <v>0</v>
      </c>
      <c r="C14" s="72">
        <v>0</v>
      </c>
      <c r="D14" s="72">
        <v>0</v>
      </c>
      <c r="E14" s="72">
        <v>0</v>
      </c>
    </row>
    <row r="15" spans="1:5" ht="31.5">
      <c r="A15" s="47" t="s">
        <v>623</v>
      </c>
      <c r="B15" s="72">
        <v>0</v>
      </c>
      <c r="C15" s="72">
        <v>0</v>
      </c>
      <c r="D15" s="72">
        <v>0</v>
      </c>
      <c r="E15" s="72">
        <v>0</v>
      </c>
    </row>
    <row r="16" spans="1:5" ht="15.75">
      <c r="A16" s="48" t="s">
        <v>624</v>
      </c>
      <c r="B16" s="73">
        <v>51242</v>
      </c>
      <c r="C16" s="73">
        <v>3287</v>
      </c>
      <c r="D16" s="73">
        <v>4910</v>
      </c>
      <c r="E16" s="73">
        <v>43045</v>
      </c>
    </row>
    <row r="17" spans="1:5" ht="31.5">
      <c r="A17" s="47" t="s">
        <v>625</v>
      </c>
      <c r="B17" s="72">
        <v>0</v>
      </c>
      <c r="C17" s="72">
        <v>0</v>
      </c>
      <c r="D17" s="72">
        <v>0</v>
      </c>
      <c r="E17" s="72">
        <v>0</v>
      </c>
    </row>
    <row r="18" spans="1:5" ht="31.5">
      <c r="A18" s="47" t="s">
        <v>626</v>
      </c>
      <c r="B18" s="72">
        <v>0</v>
      </c>
      <c r="C18" s="72">
        <v>0</v>
      </c>
      <c r="D18" s="72">
        <v>0</v>
      </c>
      <c r="E18" s="72">
        <v>0</v>
      </c>
    </row>
    <row r="19" spans="1:5" ht="31.5">
      <c r="A19" s="47" t="s">
        <v>627</v>
      </c>
      <c r="B19" s="72">
        <v>0</v>
      </c>
      <c r="C19" s="72">
        <v>0</v>
      </c>
      <c r="D19" s="72">
        <v>0</v>
      </c>
      <c r="E19" s="72">
        <v>0</v>
      </c>
    </row>
    <row r="20" spans="1:5" ht="31.5">
      <c r="A20" s="47" t="s">
        <v>628</v>
      </c>
      <c r="B20" s="72">
        <v>0</v>
      </c>
      <c r="C20" s="72">
        <v>0</v>
      </c>
      <c r="D20" s="72">
        <v>0</v>
      </c>
      <c r="E20" s="72">
        <v>0</v>
      </c>
    </row>
    <row r="21" spans="1:5" ht="31.5">
      <c r="A21" s="47" t="s">
        <v>629</v>
      </c>
      <c r="B21" s="72">
        <v>1051</v>
      </c>
      <c r="C21" s="72">
        <v>1051</v>
      </c>
      <c r="D21" s="72">
        <v>0</v>
      </c>
      <c r="E21" s="72">
        <v>0</v>
      </c>
    </row>
    <row r="22" spans="1:5" ht="31.5">
      <c r="A22" s="47" t="s">
        <v>630</v>
      </c>
      <c r="B22" s="72">
        <v>0</v>
      </c>
      <c r="C22" s="72">
        <v>0</v>
      </c>
      <c r="D22" s="72">
        <v>0</v>
      </c>
      <c r="E22" s="72">
        <v>0</v>
      </c>
    </row>
    <row r="23" spans="1:5" ht="31.5">
      <c r="A23" s="47" t="s">
        <v>631</v>
      </c>
      <c r="B23" s="72">
        <v>34084</v>
      </c>
      <c r="C23" s="72">
        <v>10000</v>
      </c>
      <c r="D23" s="72">
        <v>0</v>
      </c>
      <c r="E23" s="72">
        <v>24084</v>
      </c>
    </row>
    <row r="24" spans="1:5" ht="31.5">
      <c r="A24" s="48" t="s">
        <v>632</v>
      </c>
      <c r="B24" s="73">
        <v>35135</v>
      </c>
      <c r="C24" s="73">
        <v>11051</v>
      </c>
      <c r="D24" s="73">
        <v>0</v>
      </c>
      <c r="E24" s="73">
        <v>24084</v>
      </c>
    </row>
    <row r="25" spans="1:5" ht="15.75">
      <c r="A25" s="48" t="s">
        <v>633</v>
      </c>
      <c r="B25" s="73">
        <v>16107</v>
      </c>
      <c r="C25" s="73">
        <v>-7764</v>
      </c>
      <c r="D25" s="73">
        <v>4910</v>
      </c>
      <c r="E25" s="73">
        <v>18961</v>
      </c>
    </row>
    <row r="26" spans="1:5" ht="31.5">
      <c r="A26" s="47" t="s">
        <v>634</v>
      </c>
      <c r="B26" s="72">
        <v>0</v>
      </c>
      <c r="C26" s="72">
        <v>0</v>
      </c>
      <c r="D26" s="72">
        <v>0</v>
      </c>
      <c r="E26" s="72">
        <v>0</v>
      </c>
    </row>
    <row r="27" spans="1:5" ht="31.5">
      <c r="A27" s="47" t="s">
        <v>635</v>
      </c>
      <c r="B27" s="72">
        <v>0</v>
      </c>
      <c r="C27" s="72">
        <v>0</v>
      </c>
      <c r="D27" s="72">
        <v>0</v>
      </c>
      <c r="E27" s="72">
        <v>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6"/>
  <sheetViews>
    <sheetView zoomScale="70" zoomScaleNormal="70" zoomScalePageLayoutView="0" workbookViewId="0" topLeftCell="A1">
      <selection activeCell="A2" sqref="A2:C2"/>
    </sheetView>
  </sheetViews>
  <sheetFormatPr defaultColWidth="9.140625" defaultRowHeight="15"/>
  <cols>
    <col min="1" max="1" width="88.7109375" style="3" bestFit="1" customWidth="1"/>
    <col min="2" max="2" width="17.57421875" style="60" bestFit="1" customWidth="1"/>
    <col min="3" max="3" width="22.57421875" style="61" customWidth="1"/>
    <col min="4" max="4" width="18.140625" style="61" bestFit="1" customWidth="1"/>
    <col min="5" max="16384" width="9.140625" style="3" customWidth="1"/>
  </cols>
  <sheetData>
    <row r="1" ht="18.75">
      <c r="A1" s="15" t="s">
        <v>242</v>
      </c>
    </row>
    <row r="2" spans="1:3" ht="18.75">
      <c r="A2" s="125" t="s">
        <v>887</v>
      </c>
      <c r="B2" s="125"/>
      <c r="C2" s="125"/>
    </row>
    <row r="3" spans="1:2" ht="18.75">
      <c r="A3" s="15" t="s">
        <v>1254</v>
      </c>
      <c r="B3" s="62"/>
    </row>
    <row r="4" spans="1:2" ht="18.75">
      <c r="A4" s="15" t="s">
        <v>1300</v>
      </c>
      <c r="B4" s="62"/>
    </row>
    <row r="5" spans="1:2" ht="19.5" thickBot="1">
      <c r="A5" s="15"/>
      <c r="B5" s="62"/>
    </row>
    <row r="6" spans="1:4" ht="37.5">
      <c r="A6" s="50" t="s">
        <v>198</v>
      </c>
      <c r="B6" s="51" t="s">
        <v>110</v>
      </c>
      <c r="C6" s="52" t="s">
        <v>111</v>
      </c>
      <c r="D6" s="68" t="s">
        <v>255</v>
      </c>
    </row>
    <row r="7" spans="1:4" ht="18.75">
      <c r="A7" s="47" t="s">
        <v>257</v>
      </c>
      <c r="B7" s="64">
        <v>5887</v>
      </c>
      <c r="C7" s="64">
        <v>8650</v>
      </c>
      <c r="D7" s="64">
        <v>8145</v>
      </c>
    </row>
    <row r="8" spans="1:4" ht="18.75">
      <c r="A8" s="47" t="s">
        <v>259</v>
      </c>
      <c r="B8" s="64">
        <v>0</v>
      </c>
      <c r="C8" s="64">
        <v>0</v>
      </c>
      <c r="D8" s="64">
        <v>0</v>
      </c>
    </row>
    <row r="9" spans="1:4" ht="18.75">
      <c r="A9" s="47" t="s">
        <v>261</v>
      </c>
      <c r="B9" s="64">
        <v>0</v>
      </c>
      <c r="C9" s="64">
        <v>0</v>
      </c>
      <c r="D9" s="64">
        <v>0</v>
      </c>
    </row>
    <row r="10" spans="1:4" ht="18.75">
      <c r="A10" s="47" t="s">
        <v>263</v>
      </c>
      <c r="B10" s="64">
        <v>0</v>
      </c>
      <c r="C10" s="64">
        <v>0</v>
      </c>
      <c r="D10" s="64">
        <v>0</v>
      </c>
    </row>
    <row r="11" spans="1:4" ht="18.75">
      <c r="A11" s="47" t="s">
        <v>265</v>
      </c>
      <c r="B11" s="64">
        <v>0</v>
      </c>
      <c r="C11" s="64">
        <v>0</v>
      </c>
      <c r="D11" s="64">
        <v>0</v>
      </c>
    </row>
    <row r="12" spans="1:4" ht="18.75">
      <c r="A12" s="47" t="s">
        <v>267</v>
      </c>
      <c r="B12" s="64">
        <v>0</v>
      </c>
      <c r="C12" s="64">
        <v>0</v>
      </c>
      <c r="D12" s="64">
        <v>0</v>
      </c>
    </row>
    <row r="13" spans="1:4" ht="18.75">
      <c r="A13" s="47" t="s">
        <v>269</v>
      </c>
      <c r="B13" s="64">
        <v>600</v>
      </c>
      <c r="C13" s="64">
        <v>429</v>
      </c>
      <c r="D13" s="64">
        <v>426</v>
      </c>
    </row>
    <row r="14" spans="1:4" ht="18.75">
      <c r="A14" s="47" t="s">
        <v>271</v>
      </c>
      <c r="B14" s="64">
        <v>0</v>
      </c>
      <c r="C14" s="64">
        <v>0</v>
      </c>
      <c r="D14" s="64">
        <v>0</v>
      </c>
    </row>
    <row r="15" spans="1:4" ht="18.75">
      <c r="A15" s="47" t="s">
        <v>273</v>
      </c>
      <c r="B15" s="64">
        <v>12</v>
      </c>
      <c r="C15" s="64">
        <v>12</v>
      </c>
      <c r="D15" s="64">
        <v>8</v>
      </c>
    </row>
    <row r="16" spans="1:4" ht="18.75">
      <c r="A16" s="47" t="s">
        <v>275</v>
      </c>
      <c r="B16" s="64">
        <v>0</v>
      </c>
      <c r="C16" s="64">
        <v>0</v>
      </c>
      <c r="D16" s="64">
        <v>0</v>
      </c>
    </row>
    <row r="17" spans="1:4" ht="18.75">
      <c r="A17" s="47" t="s">
        <v>277</v>
      </c>
      <c r="B17" s="64">
        <v>0</v>
      </c>
      <c r="C17" s="64">
        <v>0</v>
      </c>
      <c r="D17" s="64">
        <v>0</v>
      </c>
    </row>
    <row r="18" spans="1:4" ht="18.75">
      <c r="A18" s="47" t="s">
        <v>279</v>
      </c>
      <c r="B18" s="64">
        <v>0</v>
      </c>
      <c r="C18" s="64">
        <v>0</v>
      </c>
      <c r="D18" s="64">
        <v>0</v>
      </c>
    </row>
    <row r="19" spans="1:4" ht="18.75">
      <c r="A19" s="47" t="s">
        <v>281</v>
      </c>
      <c r="B19" s="64">
        <v>0</v>
      </c>
      <c r="C19" s="64">
        <v>49</v>
      </c>
      <c r="D19" s="64">
        <v>49</v>
      </c>
    </row>
    <row r="20" spans="1:4" ht="18.75">
      <c r="A20" s="47" t="s">
        <v>283</v>
      </c>
      <c r="B20" s="64">
        <v>0</v>
      </c>
      <c r="C20" s="64">
        <v>0</v>
      </c>
      <c r="D20" s="64">
        <v>0</v>
      </c>
    </row>
    <row r="21" spans="1:4" ht="18.75">
      <c r="A21" s="48" t="s">
        <v>285</v>
      </c>
      <c r="B21" s="65">
        <v>6499</v>
      </c>
      <c r="C21" s="65">
        <v>9140</v>
      </c>
      <c r="D21" s="65">
        <v>8628</v>
      </c>
    </row>
    <row r="22" spans="1:4" ht="18.75">
      <c r="A22" s="47" t="s">
        <v>287</v>
      </c>
      <c r="B22" s="64">
        <v>0</v>
      </c>
      <c r="C22" s="64">
        <v>0</v>
      </c>
      <c r="D22" s="64">
        <v>0</v>
      </c>
    </row>
    <row r="23" spans="1:4" ht="31.5">
      <c r="A23" s="47" t="s">
        <v>289</v>
      </c>
      <c r="B23" s="64">
        <v>300</v>
      </c>
      <c r="C23" s="64">
        <v>590</v>
      </c>
      <c r="D23" s="64">
        <v>590</v>
      </c>
    </row>
    <row r="24" spans="1:4" ht="18.75">
      <c r="A24" s="47" t="s">
        <v>291</v>
      </c>
      <c r="B24" s="64">
        <v>0</v>
      </c>
      <c r="C24" s="64">
        <v>0</v>
      </c>
      <c r="D24" s="64">
        <v>0</v>
      </c>
    </row>
    <row r="25" spans="1:4" ht="18.75">
      <c r="A25" s="48" t="s">
        <v>293</v>
      </c>
      <c r="B25" s="65">
        <v>300</v>
      </c>
      <c r="C25" s="65">
        <v>590</v>
      </c>
      <c r="D25" s="65">
        <v>590</v>
      </c>
    </row>
    <row r="26" spans="1:4" ht="18.75">
      <c r="A26" s="49" t="s">
        <v>295</v>
      </c>
      <c r="B26" s="69">
        <v>6799</v>
      </c>
      <c r="C26" s="69">
        <v>9730</v>
      </c>
      <c r="D26" s="69">
        <v>9218</v>
      </c>
    </row>
    <row r="27" spans="1:4" ht="31.5">
      <c r="A27" s="49" t="s">
        <v>297</v>
      </c>
      <c r="B27" s="69">
        <v>1592</v>
      </c>
      <c r="C27" s="69">
        <v>2039</v>
      </c>
      <c r="D27" s="69">
        <v>2033</v>
      </c>
    </row>
    <row r="28" spans="1:4" ht="18.75">
      <c r="A28" s="47" t="s">
        <v>299</v>
      </c>
      <c r="B28" s="64">
        <v>0</v>
      </c>
      <c r="C28" s="64">
        <v>0</v>
      </c>
      <c r="D28" s="64">
        <v>1856</v>
      </c>
    </row>
    <row r="29" spans="1:4" ht="18.75">
      <c r="A29" s="47" t="s">
        <v>301</v>
      </c>
      <c r="B29" s="64">
        <v>0</v>
      </c>
      <c r="C29" s="64">
        <v>0</v>
      </c>
      <c r="D29" s="64">
        <v>0</v>
      </c>
    </row>
    <row r="30" spans="1:4" ht="18.75">
      <c r="A30" s="47" t="s">
        <v>303</v>
      </c>
      <c r="B30" s="64">
        <v>0</v>
      </c>
      <c r="C30" s="64">
        <v>0</v>
      </c>
      <c r="D30" s="64">
        <v>0</v>
      </c>
    </row>
    <row r="31" spans="1:4" ht="18.75">
      <c r="A31" s="47" t="s">
        <v>305</v>
      </c>
      <c r="B31" s="64">
        <v>0</v>
      </c>
      <c r="C31" s="64">
        <v>0</v>
      </c>
      <c r="D31" s="64">
        <v>94</v>
      </c>
    </row>
    <row r="32" spans="1:4" ht="18.75">
      <c r="A32" s="47" t="s">
        <v>307</v>
      </c>
      <c r="B32" s="64">
        <v>0</v>
      </c>
      <c r="C32" s="64">
        <v>0</v>
      </c>
      <c r="D32" s="64">
        <v>0</v>
      </c>
    </row>
    <row r="33" spans="1:4" ht="31.5">
      <c r="A33" s="47" t="s">
        <v>309</v>
      </c>
      <c r="B33" s="64">
        <v>0</v>
      </c>
      <c r="C33" s="64">
        <v>0</v>
      </c>
      <c r="D33" s="64">
        <v>83</v>
      </c>
    </row>
    <row r="34" spans="1:4" ht="18.75">
      <c r="A34" s="47" t="s">
        <v>311</v>
      </c>
      <c r="B34" s="64">
        <v>0</v>
      </c>
      <c r="C34" s="64">
        <v>0</v>
      </c>
      <c r="D34" s="64">
        <v>0</v>
      </c>
    </row>
    <row r="35" spans="1:4" ht="18.75">
      <c r="A35" s="47" t="s">
        <v>313</v>
      </c>
      <c r="B35" s="64">
        <v>549</v>
      </c>
      <c r="C35" s="64">
        <v>549</v>
      </c>
      <c r="D35" s="64">
        <v>334</v>
      </c>
    </row>
    <row r="36" spans="1:4" ht="18.75">
      <c r="A36" s="47" t="s">
        <v>315</v>
      </c>
      <c r="B36" s="64">
        <v>1545</v>
      </c>
      <c r="C36" s="64">
        <v>1545</v>
      </c>
      <c r="D36" s="64">
        <v>1410</v>
      </c>
    </row>
    <row r="37" spans="1:4" ht="18.75">
      <c r="A37" s="47" t="s">
        <v>317</v>
      </c>
      <c r="B37" s="64">
        <v>0</v>
      </c>
      <c r="C37" s="64">
        <v>0</v>
      </c>
      <c r="D37" s="64">
        <v>0</v>
      </c>
    </row>
    <row r="38" spans="1:4" ht="18.75">
      <c r="A38" s="48" t="s">
        <v>319</v>
      </c>
      <c r="B38" s="65">
        <v>2094</v>
      </c>
      <c r="C38" s="65">
        <v>2094</v>
      </c>
      <c r="D38" s="65">
        <v>1744</v>
      </c>
    </row>
    <row r="39" spans="1:4" ht="18.75">
      <c r="A39" s="47" t="s">
        <v>321</v>
      </c>
      <c r="B39" s="64">
        <v>0</v>
      </c>
      <c r="C39" s="64">
        <v>0</v>
      </c>
      <c r="D39" s="64">
        <v>0</v>
      </c>
    </row>
    <row r="40" spans="1:4" ht="18.75">
      <c r="A40" s="47" t="s">
        <v>323</v>
      </c>
      <c r="B40" s="64">
        <v>650</v>
      </c>
      <c r="C40" s="64">
        <v>208</v>
      </c>
      <c r="D40" s="64">
        <v>188</v>
      </c>
    </row>
    <row r="41" spans="1:4" ht="18.75">
      <c r="A41" s="48" t="s">
        <v>325</v>
      </c>
      <c r="B41" s="65">
        <v>650</v>
      </c>
      <c r="C41" s="65">
        <v>208</v>
      </c>
      <c r="D41" s="65">
        <v>188</v>
      </c>
    </row>
    <row r="42" spans="1:4" ht="18.75">
      <c r="A42" s="47" t="s">
        <v>695</v>
      </c>
      <c r="B42" s="64">
        <v>3017</v>
      </c>
      <c r="C42" s="64">
        <v>3403</v>
      </c>
      <c r="D42" s="64">
        <v>3304</v>
      </c>
    </row>
    <row r="43" spans="1:4" ht="18.75">
      <c r="A43" s="47" t="s">
        <v>697</v>
      </c>
      <c r="B43" s="64">
        <v>0</v>
      </c>
      <c r="C43" s="64">
        <v>0</v>
      </c>
      <c r="D43" s="64">
        <v>0</v>
      </c>
    </row>
    <row r="44" spans="1:4" ht="18.75">
      <c r="A44" s="47" t="s">
        <v>699</v>
      </c>
      <c r="B44" s="64">
        <v>0</v>
      </c>
      <c r="C44" s="64">
        <v>0</v>
      </c>
      <c r="D44" s="64">
        <v>0</v>
      </c>
    </row>
    <row r="45" spans="1:4" ht="31.5">
      <c r="A45" s="47" t="s">
        <v>701</v>
      </c>
      <c r="B45" s="64">
        <v>0</v>
      </c>
      <c r="C45" s="64">
        <v>0</v>
      </c>
      <c r="D45" s="64">
        <v>0</v>
      </c>
    </row>
    <row r="46" spans="1:4" ht="18.75">
      <c r="A46" s="47" t="s">
        <v>703</v>
      </c>
      <c r="B46" s="64">
        <v>700</v>
      </c>
      <c r="C46" s="64">
        <v>654</v>
      </c>
      <c r="D46" s="64">
        <v>392</v>
      </c>
    </row>
    <row r="47" spans="1:4" ht="18.75">
      <c r="A47" s="47" t="s">
        <v>705</v>
      </c>
      <c r="B47" s="64">
        <v>0</v>
      </c>
      <c r="C47" s="64">
        <v>0</v>
      </c>
      <c r="D47" s="64">
        <v>0</v>
      </c>
    </row>
    <row r="48" spans="1:4" ht="18.75">
      <c r="A48" s="47" t="s">
        <v>707</v>
      </c>
      <c r="B48" s="64">
        <v>0</v>
      </c>
      <c r="C48" s="64">
        <v>0</v>
      </c>
      <c r="D48" s="64">
        <v>0</v>
      </c>
    </row>
    <row r="49" spans="1:4" ht="18.75">
      <c r="A49" s="47" t="s">
        <v>709</v>
      </c>
      <c r="B49" s="64">
        <v>832</v>
      </c>
      <c r="C49" s="64">
        <v>532</v>
      </c>
      <c r="D49" s="64">
        <v>465</v>
      </c>
    </row>
    <row r="50" spans="1:4" ht="18.75">
      <c r="A50" s="47" t="s">
        <v>711</v>
      </c>
      <c r="B50" s="64">
        <v>1311</v>
      </c>
      <c r="C50" s="64">
        <v>1268</v>
      </c>
      <c r="D50" s="64">
        <v>1262</v>
      </c>
    </row>
    <row r="51" spans="1:4" ht="18.75">
      <c r="A51" s="48" t="s">
        <v>713</v>
      </c>
      <c r="B51" s="65">
        <v>5860</v>
      </c>
      <c r="C51" s="65">
        <v>5857</v>
      </c>
      <c r="D51" s="65">
        <v>5423</v>
      </c>
    </row>
    <row r="52" spans="1:4" ht="18.75">
      <c r="A52" s="47" t="s">
        <v>715</v>
      </c>
      <c r="B52" s="64">
        <v>300</v>
      </c>
      <c r="C52" s="64">
        <v>269</v>
      </c>
      <c r="D52" s="64">
        <v>185</v>
      </c>
    </row>
    <row r="53" spans="1:4" ht="18.75">
      <c r="A53" s="47" t="s">
        <v>717</v>
      </c>
      <c r="B53" s="64">
        <v>550</v>
      </c>
      <c r="C53" s="64">
        <v>581</v>
      </c>
      <c r="D53" s="64">
        <v>581</v>
      </c>
    </row>
    <row r="54" spans="1:4" ht="18.75">
      <c r="A54" s="48" t="s">
        <v>719</v>
      </c>
      <c r="B54" s="65">
        <v>850</v>
      </c>
      <c r="C54" s="65">
        <v>850</v>
      </c>
      <c r="D54" s="65">
        <v>766</v>
      </c>
    </row>
    <row r="55" spans="1:4" ht="18.75">
      <c r="A55" s="47" t="s">
        <v>721</v>
      </c>
      <c r="B55" s="64">
        <v>2579</v>
      </c>
      <c r="C55" s="64">
        <v>2088</v>
      </c>
      <c r="D55" s="64">
        <v>2031</v>
      </c>
    </row>
    <row r="56" spans="1:4" ht="18.75">
      <c r="A56" s="47" t="s">
        <v>723</v>
      </c>
      <c r="B56" s="64">
        <v>0</v>
      </c>
      <c r="C56" s="64">
        <v>0</v>
      </c>
      <c r="D56" s="64">
        <v>0</v>
      </c>
    </row>
    <row r="57" spans="1:4" ht="18.75">
      <c r="A57" s="47" t="s">
        <v>725</v>
      </c>
      <c r="B57" s="64">
        <v>30</v>
      </c>
      <c r="C57" s="64">
        <v>195</v>
      </c>
      <c r="D57" s="64">
        <v>195</v>
      </c>
    </row>
    <row r="58" spans="1:4" ht="18.75">
      <c r="A58" s="47" t="s">
        <v>727</v>
      </c>
      <c r="B58" s="64">
        <v>0</v>
      </c>
      <c r="C58" s="64">
        <v>0</v>
      </c>
      <c r="D58" s="64">
        <v>0</v>
      </c>
    </row>
    <row r="59" spans="1:4" ht="18.75">
      <c r="A59" s="47" t="s">
        <v>729</v>
      </c>
      <c r="B59" s="64">
        <v>0</v>
      </c>
      <c r="C59" s="64">
        <v>0</v>
      </c>
      <c r="D59" s="64">
        <v>0</v>
      </c>
    </row>
    <row r="60" spans="1:4" ht="18.75">
      <c r="A60" s="47" t="s">
        <v>731</v>
      </c>
      <c r="B60" s="64">
        <v>0</v>
      </c>
      <c r="C60" s="64">
        <v>0</v>
      </c>
      <c r="D60" s="64">
        <v>0</v>
      </c>
    </row>
    <row r="61" spans="1:4" ht="18.75">
      <c r="A61" s="47" t="s">
        <v>733</v>
      </c>
      <c r="B61" s="64">
        <v>0</v>
      </c>
      <c r="C61" s="64">
        <v>0</v>
      </c>
      <c r="D61" s="64">
        <v>0</v>
      </c>
    </row>
    <row r="62" spans="1:4" ht="18.75">
      <c r="A62" s="47" t="s">
        <v>735</v>
      </c>
      <c r="B62" s="64">
        <v>0</v>
      </c>
      <c r="C62" s="64">
        <v>0</v>
      </c>
      <c r="D62" s="64">
        <v>0</v>
      </c>
    </row>
    <row r="63" spans="1:4" ht="18.75">
      <c r="A63" s="47" t="s">
        <v>737</v>
      </c>
      <c r="B63" s="64">
        <v>0</v>
      </c>
      <c r="C63" s="64">
        <v>0</v>
      </c>
      <c r="D63" s="64">
        <v>0</v>
      </c>
    </row>
    <row r="64" spans="1:4" ht="18.75">
      <c r="A64" s="47" t="s">
        <v>739</v>
      </c>
      <c r="B64" s="64">
        <v>3800</v>
      </c>
      <c r="C64" s="64">
        <v>4745</v>
      </c>
      <c r="D64" s="64">
        <v>4406</v>
      </c>
    </row>
    <row r="65" spans="1:4" ht="18.75">
      <c r="A65" s="48" t="s">
        <v>741</v>
      </c>
      <c r="B65" s="65">
        <v>6409</v>
      </c>
      <c r="C65" s="65">
        <v>7028</v>
      </c>
      <c r="D65" s="65">
        <v>6632</v>
      </c>
    </row>
    <row r="66" spans="1:4" ht="18.75">
      <c r="A66" s="49" t="s">
        <v>743</v>
      </c>
      <c r="B66" s="69">
        <v>15863</v>
      </c>
      <c r="C66" s="69">
        <v>16037</v>
      </c>
      <c r="D66" s="69">
        <v>14753</v>
      </c>
    </row>
    <row r="67" spans="1:4" ht="18.75">
      <c r="A67" s="47" t="s">
        <v>745</v>
      </c>
      <c r="B67" s="64">
        <v>0</v>
      </c>
      <c r="C67" s="64">
        <v>0</v>
      </c>
      <c r="D67" s="64">
        <v>0</v>
      </c>
    </row>
    <row r="68" spans="1:4" ht="18.75">
      <c r="A68" s="47" t="s">
        <v>747</v>
      </c>
      <c r="B68" s="64">
        <v>0</v>
      </c>
      <c r="C68" s="64">
        <v>180</v>
      </c>
      <c r="D68" s="64">
        <v>180</v>
      </c>
    </row>
    <row r="69" spans="1:4" ht="18.75">
      <c r="A69" s="47" t="s">
        <v>749</v>
      </c>
      <c r="B69" s="64">
        <v>0</v>
      </c>
      <c r="C69" s="64">
        <v>0</v>
      </c>
      <c r="D69" s="64">
        <v>0</v>
      </c>
    </row>
    <row r="70" spans="1:4" ht="18.75">
      <c r="A70" s="47" t="s">
        <v>751</v>
      </c>
      <c r="B70" s="64">
        <v>0</v>
      </c>
      <c r="C70" s="64">
        <v>0</v>
      </c>
      <c r="D70" s="64">
        <v>0</v>
      </c>
    </row>
    <row r="71" spans="1:4" ht="18.75">
      <c r="A71" s="47" t="s">
        <v>753</v>
      </c>
      <c r="B71" s="64">
        <v>0</v>
      </c>
      <c r="C71" s="64">
        <v>0</v>
      </c>
      <c r="D71" s="64">
        <v>0</v>
      </c>
    </row>
    <row r="72" spans="1:4" ht="18.75">
      <c r="A72" s="47" t="s">
        <v>755</v>
      </c>
      <c r="B72" s="64">
        <v>0</v>
      </c>
      <c r="C72" s="64">
        <v>0</v>
      </c>
      <c r="D72" s="64">
        <v>0</v>
      </c>
    </row>
    <row r="73" spans="1:4" ht="18.75">
      <c r="A73" s="47" t="s">
        <v>757</v>
      </c>
      <c r="B73" s="64">
        <v>0</v>
      </c>
      <c r="C73" s="64">
        <v>0</v>
      </c>
      <c r="D73" s="64">
        <v>0</v>
      </c>
    </row>
    <row r="74" spans="1:4" ht="18.75">
      <c r="A74" s="47" t="s">
        <v>759</v>
      </c>
      <c r="B74" s="64">
        <v>0</v>
      </c>
      <c r="C74" s="64">
        <v>0</v>
      </c>
      <c r="D74" s="64">
        <v>0</v>
      </c>
    </row>
    <row r="75" spans="1:4" ht="18.75">
      <c r="A75" s="47" t="s">
        <v>761</v>
      </c>
      <c r="B75" s="64">
        <v>0</v>
      </c>
      <c r="C75" s="64">
        <v>0</v>
      </c>
      <c r="D75" s="64">
        <v>0</v>
      </c>
    </row>
    <row r="76" spans="1:4" ht="18.75">
      <c r="A76" s="47" t="s">
        <v>763</v>
      </c>
      <c r="B76" s="64">
        <v>0</v>
      </c>
      <c r="C76" s="64">
        <v>0</v>
      </c>
      <c r="D76" s="64">
        <v>0</v>
      </c>
    </row>
    <row r="77" spans="1:4" ht="18.75">
      <c r="A77" s="47" t="s">
        <v>765</v>
      </c>
      <c r="B77" s="64">
        <v>0</v>
      </c>
      <c r="C77" s="64">
        <v>0</v>
      </c>
      <c r="D77" s="64">
        <v>0</v>
      </c>
    </row>
    <row r="78" spans="1:4" ht="18.75">
      <c r="A78" s="47" t="s">
        <v>767</v>
      </c>
      <c r="B78" s="64">
        <v>0</v>
      </c>
      <c r="C78" s="64">
        <v>0</v>
      </c>
      <c r="D78" s="64">
        <v>0</v>
      </c>
    </row>
    <row r="79" spans="1:4" ht="18.75">
      <c r="A79" s="47" t="s">
        <v>769</v>
      </c>
      <c r="B79" s="64">
        <v>0</v>
      </c>
      <c r="C79" s="64">
        <v>0</v>
      </c>
      <c r="D79" s="64">
        <v>180</v>
      </c>
    </row>
    <row r="80" spans="1:4" ht="18.75">
      <c r="A80" s="47" t="s">
        <v>771</v>
      </c>
      <c r="B80" s="64">
        <v>0</v>
      </c>
      <c r="C80" s="64">
        <v>0</v>
      </c>
      <c r="D80" s="64">
        <v>0</v>
      </c>
    </row>
    <row r="81" spans="1:4" ht="18.75">
      <c r="A81" s="47" t="s">
        <v>773</v>
      </c>
      <c r="B81" s="64">
        <v>210</v>
      </c>
      <c r="C81" s="64">
        <v>115</v>
      </c>
      <c r="D81" s="64">
        <v>55</v>
      </c>
    </row>
    <row r="82" spans="1:4" ht="18.75">
      <c r="A82" s="47" t="s">
        <v>775</v>
      </c>
      <c r="B82" s="64">
        <v>0</v>
      </c>
      <c r="C82" s="64">
        <v>0</v>
      </c>
      <c r="D82" s="64">
        <v>0</v>
      </c>
    </row>
    <row r="83" spans="1:4" ht="18.75">
      <c r="A83" s="47" t="s">
        <v>777</v>
      </c>
      <c r="B83" s="64">
        <v>0</v>
      </c>
      <c r="C83" s="64">
        <v>0</v>
      </c>
      <c r="D83" s="64">
        <v>0</v>
      </c>
    </row>
    <row r="84" spans="1:4" ht="18.75">
      <c r="A84" s="47" t="s">
        <v>779</v>
      </c>
      <c r="B84" s="64">
        <v>0</v>
      </c>
      <c r="C84" s="64">
        <v>0</v>
      </c>
      <c r="D84" s="64">
        <v>0</v>
      </c>
    </row>
    <row r="85" spans="1:4" ht="31.5">
      <c r="A85" s="47" t="s">
        <v>781</v>
      </c>
      <c r="B85" s="64">
        <v>0</v>
      </c>
      <c r="C85" s="64">
        <v>0</v>
      </c>
      <c r="D85" s="64">
        <v>0</v>
      </c>
    </row>
    <row r="86" spans="1:4" ht="18.75">
      <c r="A86" s="47" t="s">
        <v>783</v>
      </c>
      <c r="B86" s="64">
        <v>0</v>
      </c>
      <c r="C86" s="64">
        <v>0</v>
      </c>
      <c r="D86" s="64">
        <v>0</v>
      </c>
    </row>
    <row r="87" spans="1:4" ht="18.75">
      <c r="A87" s="47" t="s">
        <v>785</v>
      </c>
      <c r="B87" s="64">
        <v>0</v>
      </c>
      <c r="C87" s="64">
        <v>0</v>
      </c>
      <c r="D87" s="64">
        <v>0</v>
      </c>
    </row>
    <row r="88" spans="1:4" ht="18.75">
      <c r="A88" s="47" t="s">
        <v>787</v>
      </c>
      <c r="B88" s="64">
        <v>0</v>
      </c>
      <c r="C88" s="64">
        <v>0</v>
      </c>
      <c r="D88" s="64">
        <v>55</v>
      </c>
    </row>
    <row r="89" spans="1:4" ht="18.75">
      <c r="A89" s="47" t="s">
        <v>789</v>
      </c>
      <c r="B89" s="64">
        <v>250</v>
      </c>
      <c r="C89" s="64">
        <v>761</v>
      </c>
      <c r="D89" s="64">
        <v>689</v>
      </c>
    </row>
    <row r="90" spans="1:4" ht="47.25">
      <c r="A90" s="47" t="s">
        <v>791</v>
      </c>
      <c r="B90" s="64">
        <v>0</v>
      </c>
      <c r="C90" s="64">
        <v>0</v>
      </c>
      <c r="D90" s="64">
        <v>0</v>
      </c>
    </row>
    <row r="91" spans="1:4" ht="18.75">
      <c r="A91" s="47" t="s">
        <v>793</v>
      </c>
      <c r="B91" s="64">
        <v>0</v>
      </c>
      <c r="C91" s="64">
        <v>0</v>
      </c>
      <c r="D91" s="64">
        <v>0</v>
      </c>
    </row>
    <row r="92" spans="1:4" ht="18.75">
      <c r="A92" s="47" t="s">
        <v>795</v>
      </c>
      <c r="B92" s="64">
        <v>0</v>
      </c>
      <c r="C92" s="64">
        <v>0</v>
      </c>
      <c r="D92" s="64">
        <v>0</v>
      </c>
    </row>
    <row r="93" spans="1:4" ht="18.75">
      <c r="A93" s="47" t="s">
        <v>797</v>
      </c>
      <c r="B93" s="64">
        <v>0</v>
      </c>
      <c r="C93" s="64">
        <v>0</v>
      </c>
      <c r="D93" s="64">
        <v>0</v>
      </c>
    </row>
    <row r="94" spans="1:4" ht="18.75">
      <c r="A94" s="47" t="s">
        <v>799</v>
      </c>
      <c r="B94" s="64">
        <v>0</v>
      </c>
      <c r="C94" s="64">
        <v>0</v>
      </c>
      <c r="D94" s="64">
        <v>0</v>
      </c>
    </row>
    <row r="95" spans="1:4" ht="18.75">
      <c r="A95" s="47" t="s">
        <v>801</v>
      </c>
      <c r="B95" s="64">
        <v>0</v>
      </c>
      <c r="C95" s="64">
        <v>0</v>
      </c>
      <c r="D95" s="64">
        <v>0</v>
      </c>
    </row>
    <row r="96" spans="1:4" ht="18.75">
      <c r="A96" s="47" t="s">
        <v>803</v>
      </c>
      <c r="B96" s="64">
        <v>0</v>
      </c>
      <c r="C96" s="64">
        <v>0</v>
      </c>
      <c r="D96" s="64">
        <v>0</v>
      </c>
    </row>
    <row r="97" spans="1:4" ht="18.75">
      <c r="A97" s="47" t="s">
        <v>805</v>
      </c>
      <c r="B97" s="64">
        <v>0</v>
      </c>
      <c r="C97" s="64">
        <v>0</v>
      </c>
      <c r="D97" s="64">
        <v>689</v>
      </c>
    </row>
    <row r="98" spans="1:4" ht="18.75">
      <c r="A98" s="47" t="s">
        <v>807</v>
      </c>
      <c r="B98" s="64">
        <v>0</v>
      </c>
      <c r="C98" s="64">
        <v>0</v>
      </c>
      <c r="D98" s="64">
        <v>0</v>
      </c>
    </row>
    <row r="99" spans="1:4" ht="18.75">
      <c r="A99" s="47" t="s">
        <v>809</v>
      </c>
      <c r="B99" s="64">
        <v>26</v>
      </c>
      <c r="C99" s="64">
        <v>250</v>
      </c>
      <c r="D99" s="64">
        <v>247</v>
      </c>
    </row>
    <row r="100" spans="1:4" ht="18.75">
      <c r="A100" s="47" t="s">
        <v>811</v>
      </c>
      <c r="B100" s="64">
        <v>0</v>
      </c>
      <c r="C100" s="64">
        <v>0</v>
      </c>
      <c r="D100" s="64">
        <v>0</v>
      </c>
    </row>
    <row r="101" spans="1:4" ht="18.75">
      <c r="A101" s="47" t="s">
        <v>813</v>
      </c>
      <c r="B101" s="64">
        <v>0</v>
      </c>
      <c r="C101" s="64">
        <v>0</v>
      </c>
      <c r="D101" s="64">
        <v>0</v>
      </c>
    </row>
    <row r="102" spans="1:4" ht="18.75">
      <c r="A102" s="47" t="s">
        <v>815</v>
      </c>
      <c r="B102" s="64">
        <v>0</v>
      </c>
      <c r="C102" s="64">
        <v>0</v>
      </c>
      <c r="D102" s="64">
        <v>0</v>
      </c>
    </row>
    <row r="103" spans="1:4" ht="18.75">
      <c r="A103" s="47" t="s">
        <v>817</v>
      </c>
      <c r="B103" s="64">
        <v>0</v>
      </c>
      <c r="C103" s="64">
        <v>0</v>
      </c>
      <c r="D103" s="64">
        <v>0</v>
      </c>
    </row>
    <row r="104" spans="1:4" ht="18.75">
      <c r="A104" s="47" t="s">
        <v>819</v>
      </c>
      <c r="B104" s="64">
        <v>0</v>
      </c>
      <c r="C104" s="64">
        <v>0</v>
      </c>
      <c r="D104" s="64">
        <v>247</v>
      </c>
    </row>
    <row r="105" spans="1:4" ht="31.5">
      <c r="A105" s="47" t="s">
        <v>821</v>
      </c>
      <c r="B105" s="64">
        <v>0</v>
      </c>
      <c r="C105" s="64">
        <v>0</v>
      </c>
      <c r="D105" s="64">
        <v>0</v>
      </c>
    </row>
    <row r="106" spans="1:4" ht="18.75">
      <c r="A106" s="47" t="s">
        <v>823</v>
      </c>
      <c r="B106" s="64">
        <v>200</v>
      </c>
      <c r="C106" s="64">
        <v>200</v>
      </c>
      <c r="D106" s="64">
        <v>168</v>
      </c>
    </row>
    <row r="107" spans="1:4" ht="18.75">
      <c r="A107" s="47" t="s">
        <v>825</v>
      </c>
      <c r="B107" s="64">
        <v>0</v>
      </c>
      <c r="C107" s="64">
        <v>0</v>
      </c>
      <c r="D107" s="64">
        <v>0</v>
      </c>
    </row>
    <row r="108" spans="1:4" ht="18.75">
      <c r="A108" s="47" t="s">
        <v>827</v>
      </c>
      <c r="B108" s="64">
        <v>0</v>
      </c>
      <c r="C108" s="64">
        <v>0</v>
      </c>
      <c r="D108" s="64">
        <v>168</v>
      </c>
    </row>
    <row r="109" spans="1:4" ht="18.75">
      <c r="A109" s="47" t="s">
        <v>829</v>
      </c>
      <c r="B109" s="64">
        <v>920</v>
      </c>
      <c r="C109" s="64">
        <v>1462</v>
      </c>
      <c r="D109" s="64">
        <v>903</v>
      </c>
    </row>
    <row r="110" spans="1:4" ht="18.75">
      <c r="A110" s="47" t="s">
        <v>831</v>
      </c>
      <c r="B110" s="64">
        <v>0</v>
      </c>
      <c r="C110" s="64">
        <v>0</v>
      </c>
      <c r="D110" s="64">
        <v>0</v>
      </c>
    </row>
    <row r="111" spans="1:4" ht="18.75">
      <c r="A111" s="47" t="s">
        <v>833</v>
      </c>
      <c r="B111" s="64">
        <v>0</v>
      </c>
      <c r="C111" s="64">
        <v>0</v>
      </c>
      <c r="D111" s="64">
        <v>0</v>
      </c>
    </row>
    <row r="112" spans="1:4" ht="18.75">
      <c r="A112" s="47" t="s">
        <v>835</v>
      </c>
      <c r="B112" s="64">
        <v>0</v>
      </c>
      <c r="C112" s="64">
        <v>0</v>
      </c>
      <c r="D112" s="64">
        <v>0</v>
      </c>
    </row>
    <row r="113" spans="1:4" ht="18.75">
      <c r="A113" s="47" t="s">
        <v>837</v>
      </c>
      <c r="B113" s="64">
        <v>0</v>
      </c>
      <c r="C113" s="64">
        <v>0</v>
      </c>
      <c r="D113" s="64">
        <v>0</v>
      </c>
    </row>
    <row r="114" spans="1:4" ht="18.75">
      <c r="A114" s="47" t="s">
        <v>839</v>
      </c>
      <c r="B114" s="64">
        <v>0</v>
      </c>
      <c r="C114" s="64">
        <v>0</v>
      </c>
      <c r="D114" s="64">
        <v>0</v>
      </c>
    </row>
    <row r="115" spans="1:4" ht="31.5">
      <c r="A115" s="47" t="s">
        <v>841</v>
      </c>
      <c r="B115" s="64">
        <v>0</v>
      </c>
      <c r="C115" s="64">
        <v>0</v>
      </c>
      <c r="D115" s="64">
        <v>0</v>
      </c>
    </row>
    <row r="116" spans="1:4" ht="18.75">
      <c r="A116" s="47" t="s">
        <v>843</v>
      </c>
      <c r="B116" s="64">
        <v>0</v>
      </c>
      <c r="C116" s="64">
        <v>0</v>
      </c>
      <c r="D116" s="64">
        <v>0</v>
      </c>
    </row>
    <row r="117" spans="1:4" ht="31.5">
      <c r="A117" s="47" t="s">
        <v>845</v>
      </c>
      <c r="B117" s="64">
        <v>0</v>
      </c>
      <c r="C117" s="64">
        <v>0</v>
      </c>
      <c r="D117" s="64">
        <v>0</v>
      </c>
    </row>
    <row r="118" spans="1:4" ht="18.75">
      <c r="A118" s="47" t="s">
        <v>847</v>
      </c>
      <c r="B118" s="64">
        <v>0</v>
      </c>
      <c r="C118" s="64">
        <v>0</v>
      </c>
      <c r="D118" s="64">
        <v>0</v>
      </c>
    </row>
    <row r="119" spans="1:4" ht="31.5">
      <c r="A119" s="47" t="s">
        <v>849</v>
      </c>
      <c r="B119" s="64">
        <v>0</v>
      </c>
      <c r="C119" s="64">
        <v>0</v>
      </c>
      <c r="D119" s="64">
        <v>0</v>
      </c>
    </row>
    <row r="120" spans="1:4" ht="18.75">
      <c r="A120" s="47" t="s">
        <v>851</v>
      </c>
      <c r="B120" s="64">
        <v>0</v>
      </c>
      <c r="C120" s="64">
        <v>0</v>
      </c>
      <c r="D120" s="64">
        <v>0</v>
      </c>
    </row>
    <row r="121" spans="1:4" ht="18.75">
      <c r="A121" s="47" t="s">
        <v>853</v>
      </c>
      <c r="B121" s="64">
        <v>0</v>
      </c>
      <c r="C121" s="64">
        <v>0</v>
      </c>
      <c r="D121" s="64">
        <v>0</v>
      </c>
    </row>
    <row r="122" spans="1:4" ht="18.75">
      <c r="A122" s="47" t="s">
        <v>855</v>
      </c>
      <c r="B122" s="64">
        <v>0</v>
      </c>
      <c r="C122" s="64">
        <v>0</v>
      </c>
      <c r="D122" s="64">
        <v>0</v>
      </c>
    </row>
    <row r="123" spans="1:4" ht="18.75">
      <c r="A123" s="47" t="s">
        <v>857</v>
      </c>
      <c r="B123" s="64">
        <v>0</v>
      </c>
      <c r="C123" s="64">
        <v>0</v>
      </c>
      <c r="D123" s="64">
        <v>0</v>
      </c>
    </row>
    <row r="124" spans="1:4" ht="18.75">
      <c r="A124" s="47" t="s">
        <v>859</v>
      </c>
      <c r="B124" s="64">
        <v>0</v>
      </c>
      <c r="C124" s="64">
        <v>0</v>
      </c>
      <c r="D124" s="64">
        <v>283</v>
      </c>
    </row>
    <row r="125" spans="1:4" ht="18.75">
      <c r="A125" s="47" t="s">
        <v>861</v>
      </c>
      <c r="B125" s="64">
        <v>0</v>
      </c>
      <c r="C125" s="64">
        <v>0</v>
      </c>
      <c r="D125" s="64">
        <v>48</v>
      </c>
    </row>
    <row r="126" spans="1:4" ht="18.75">
      <c r="A126" s="47" t="s">
        <v>863</v>
      </c>
      <c r="B126" s="64">
        <v>0</v>
      </c>
      <c r="C126" s="64">
        <v>0</v>
      </c>
      <c r="D126" s="64">
        <v>390</v>
      </c>
    </row>
    <row r="127" spans="1:4" ht="18.75">
      <c r="A127" s="47" t="s">
        <v>865</v>
      </c>
      <c r="B127" s="64">
        <v>0</v>
      </c>
      <c r="C127" s="64">
        <v>0</v>
      </c>
      <c r="D127" s="64">
        <v>0</v>
      </c>
    </row>
    <row r="128" spans="1:4" ht="18.75">
      <c r="A128" s="47" t="s">
        <v>867</v>
      </c>
      <c r="B128" s="64">
        <v>0</v>
      </c>
      <c r="C128" s="64">
        <v>0</v>
      </c>
      <c r="D128" s="64">
        <v>0</v>
      </c>
    </row>
    <row r="129" spans="1:4" ht="18.75">
      <c r="A129" s="47" t="s">
        <v>869</v>
      </c>
      <c r="B129" s="64">
        <v>0</v>
      </c>
      <c r="C129" s="64">
        <v>0</v>
      </c>
      <c r="D129" s="64">
        <v>0</v>
      </c>
    </row>
    <row r="130" spans="1:4" ht="18.75">
      <c r="A130" s="47" t="s">
        <v>871</v>
      </c>
      <c r="B130" s="64">
        <v>0</v>
      </c>
      <c r="C130" s="64">
        <v>0</v>
      </c>
      <c r="D130" s="64">
        <v>100</v>
      </c>
    </row>
    <row r="131" spans="1:4" ht="31.5">
      <c r="A131" s="47" t="s">
        <v>873</v>
      </c>
      <c r="B131" s="64">
        <v>0</v>
      </c>
      <c r="C131" s="64">
        <v>0</v>
      </c>
      <c r="D131" s="64">
        <v>82</v>
      </c>
    </row>
    <row r="132" spans="1:4" ht="31.5">
      <c r="A132" s="47" t="s">
        <v>875</v>
      </c>
      <c r="B132" s="64">
        <v>0</v>
      </c>
      <c r="C132" s="64">
        <v>0</v>
      </c>
      <c r="D132" s="64">
        <v>0</v>
      </c>
    </row>
    <row r="133" spans="1:4" ht="18.75">
      <c r="A133" s="49" t="s">
        <v>877</v>
      </c>
      <c r="B133" s="69">
        <v>1606</v>
      </c>
      <c r="C133" s="69">
        <v>2968</v>
      </c>
      <c r="D133" s="69">
        <v>2242</v>
      </c>
    </row>
    <row r="134" spans="1:4" ht="18.75">
      <c r="A134" s="47" t="s">
        <v>879</v>
      </c>
      <c r="B134" s="64">
        <v>0</v>
      </c>
      <c r="C134" s="64">
        <v>0</v>
      </c>
      <c r="D134" s="64">
        <v>0</v>
      </c>
    </row>
    <row r="135" spans="1:4" ht="18.75">
      <c r="A135" s="47" t="s">
        <v>881</v>
      </c>
      <c r="B135" s="64">
        <v>0</v>
      </c>
      <c r="C135" s="64">
        <v>0</v>
      </c>
      <c r="D135" s="64">
        <v>0</v>
      </c>
    </row>
    <row r="136" spans="1:4" ht="18.75">
      <c r="A136" s="47" t="s">
        <v>883</v>
      </c>
      <c r="B136" s="64">
        <v>0</v>
      </c>
      <c r="C136" s="64">
        <v>0</v>
      </c>
      <c r="D136" s="64">
        <v>0</v>
      </c>
    </row>
    <row r="137" spans="1:4" ht="31.5">
      <c r="A137" s="47" t="s">
        <v>885</v>
      </c>
      <c r="B137" s="64">
        <v>0</v>
      </c>
      <c r="C137" s="64">
        <v>0</v>
      </c>
      <c r="D137" s="64">
        <v>0</v>
      </c>
    </row>
    <row r="138" spans="1:4" ht="31.5">
      <c r="A138" s="47" t="s">
        <v>643</v>
      </c>
      <c r="B138" s="64">
        <v>0</v>
      </c>
      <c r="C138" s="64">
        <v>0</v>
      </c>
      <c r="D138" s="64">
        <v>0</v>
      </c>
    </row>
    <row r="139" spans="1:4" ht="18.75">
      <c r="A139" s="47" t="s">
        <v>645</v>
      </c>
      <c r="B139" s="64">
        <v>0</v>
      </c>
      <c r="C139" s="64">
        <v>0</v>
      </c>
      <c r="D139" s="64">
        <v>0</v>
      </c>
    </row>
    <row r="140" spans="1:4" ht="18.75">
      <c r="A140" s="47" t="s">
        <v>647</v>
      </c>
      <c r="B140" s="64">
        <v>0</v>
      </c>
      <c r="C140" s="64">
        <v>0</v>
      </c>
      <c r="D140" s="64">
        <v>0</v>
      </c>
    </row>
    <row r="141" spans="1:4" ht="31.5">
      <c r="A141" s="47" t="s">
        <v>649</v>
      </c>
      <c r="B141" s="64">
        <v>0</v>
      </c>
      <c r="C141" s="64">
        <v>0</v>
      </c>
      <c r="D141" s="64">
        <v>0</v>
      </c>
    </row>
    <row r="142" spans="1:4" ht="18.75">
      <c r="A142" s="47" t="s">
        <v>651</v>
      </c>
      <c r="B142" s="64">
        <v>0</v>
      </c>
      <c r="C142" s="64">
        <v>0</v>
      </c>
      <c r="D142" s="64">
        <v>0</v>
      </c>
    </row>
    <row r="143" spans="1:4" ht="18.75">
      <c r="A143" s="47" t="s">
        <v>653</v>
      </c>
      <c r="B143" s="64">
        <v>0</v>
      </c>
      <c r="C143" s="64">
        <v>0</v>
      </c>
      <c r="D143" s="64">
        <v>0</v>
      </c>
    </row>
    <row r="144" spans="1:4" ht="18.75">
      <c r="A144" s="47" t="s">
        <v>655</v>
      </c>
      <c r="B144" s="64">
        <v>0</v>
      </c>
      <c r="C144" s="64">
        <v>0</v>
      </c>
      <c r="D144" s="64">
        <v>0</v>
      </c>
    </row>
    <row r="145" spans="1:4" ht="18.75">
      <c r="A145" s="47" t="s">
        <v>657</v>
      </c>
      <c r="B145" s="64">
        <v>0</v>
      </c>
      <c r="C145" s="64">
        <v>0</v>
      </c>
      <c r="D145" s="64">
        <v>0</v>
      </c>
    </row>
    <row r="146" spans="1:4" ht="18.75">
      <c r="A146" s="47" t="s">
        <v>659</v>
      </c>
      <c r="B146" s="64">
        <v>0</v>
      </c>
      <c r="C146" s="64">
        <v>0</v>
      </c>
      <c r="D146" s="64">
        <v>0</v>
      </c>
    </row>
    <row r="147" spans="1:4" ht="18.75">
      <c r="A147" s="47" t="s">
        <v>661</v>
      </c>
      <c r="B147" s="64">
        <v>0</v>
      </c>
      <c r="C147" s="64">
        <v>0</v>
      </c>
      <c r="D147" s="64">
        <v>0</v>
      </c>
    </row>
    <row r="148" spans="1:4" ht="18.75">
      <c r="A148" s="47" t="s">
        <v>663</v>
      </c>
      <c r="B148" s="64">
        <v>0</v>
      </c>
      <c r="C148" s="64">
        <v>0</v>
      </c>
      <c r="D148" s="64">
        <v>0</v>
      </c>
    </row>
    <row r="149" spans="1:4" ht="31.5">
      <c r="A149" s="47" t="s">
        <v>665</v>
      </c>
      <c r="B149" s="64">
        <v>0</v>
      </c>
      <c r="C149" s="64">
        <v>0</v>
      </c>
      <c r="D149" s="64">
        <v>0</v>
      </c>
    </row>
    <row r="150" spans="1:4" ht="18.75">
      <c r="A150" s="47" t="s">
        <v>667</v>
      </c>
      <c r="B150" s="64">
        <v>0</v>
      </c>
      <c r="C150" s="64">
        <v>0</v>
      </c>
      <c r="D150" s="64">
        <v>0</v>
      </c>
    </row>
    <row r="151" spans="1:4" ht="18.75">
      <c r="A151" s="47" t="s">
        <v>669</v>
      </c>
      <c r="B151" s="64">
        <v>0</v>
      </c>
      <c r="C151" s="64">
        <v>0</v>
      </c>
      <c r="D151" s="64">
        <v>0</v>
      </c>
    </row>
    <row r="152" spans="1:4" ht="31.5">
      <c r="A152" s="47" t="s">
        <v>671</v>
      </c>
      <c r="B152" s="64">
        <v>0</v>
      </c>
      <c r="C152" s="64">
        <v>0</v>
      </c>
      <c r="D152" s="64">
        <v>0</v>
      </c>
    </row>
    <row r="153" spans="1:4" ht="18.75">
      <c r="A153" s="47" t="s">
        <v>673</v>
      </c>
      <c r="B153" s="64">
        <v>0</v>
      </c>
      <c r="C153" s="64">
        <v>0</v>
      </c>
      <c r="D153" s="64">
        <v>0</v>
      </c>
    </row>
    <row r="154" spans="1:4" ht="18.75">
      <c r="A154" s="47" t="s">
        <v>675</v>
      </c>
      <c r="B154" s="64">
        <v>0</v>
      </c>
      <c r="C154" s="64">
        <v>0</v>
      </c>
      <c r="D154" s="64">
        <v>0</v>
      </c>
    </row>
    <row r="155" spans="1:4" ht="18.75">
      <c r="A155" s="47" t="s">
        <v>677</v>
      </c>
      <c r="B155" s="64">
        <v>0</v>
      </c>
      <c r="C155" s="64">
        <v>0</v>
      </c>
      <c r="D155" s="64">
        <v>0</v>
      </c>
    </row>
    <row r="156" spans="1:4" ht="18.75">
      <c r="A156" s="47" t="s">
        <v>679</v>
      </c>
      <c r="B156" s="64">
        <v>0</v>
      </c>
      <c r="C156" s="64">
        <v>0</v>
      </c>
      <c r="D156" s="64">
        <v>0</v>
      </c>
    </row>
    <row r="157" spans="1:4" ht="18.75">
      <c r="A157" s="47" t="s">
        <v>681</v>
      </c>
      <c r="B157" s="64">
        <v>0</v>
      </c>
      <c r="C157" s="64">
        <v>0</v>
      </c>
      <c r="D157" s="64">
        <v>0</v>
      </c>
    </row>
    <row r="158" spans="1:4" ht="18.75">
      <c r="A158" s="47" t="s">
        <v>683</v>
      </c>
      <c r="B158" s="64">
        <v>0</v>
      </c>
      <c r="C158" s="64">
        <v>0</v>
      </c>
      <c r="D158" s="64">
        <v>0</v>
      </c>
    </row>
    <row r="159" spans="1:4" ht="18.75">
      <c r="A159" s="47" t="s">
        <v>685</v>
      </c>
      <c r="B159" s="64">
        <v>0</v>
      </c>
      <c r="C159" s="64">
        <v>0</v>
      </c>
      <c r="D159" s="64">
        <v>0</v>
      </c>
    </row>
    <row r="160" spans="1:4" ht="18.75">
      <c r="A160" s="47" t="s">
        <v>687</v>
      </c>
      <c r="B160" s="64">
        <v>3899</v>
      </c>
      <c r="C160" s="64">
        <v>2385</v>
      </c>
      <c r="D160" s="64">
        <v>2385</v>
      </c>
    </row>
    <row r="161" spans="1:4" ht="18.75">
      <c r="A161" s="47" t="s">
        <v>688</v>
      </c>
      <c r="B161" s="64">
        <v>0</v>
      </c>
      <c r="C161" s="64">
        <v>0</v>
      </c>
      <c r="D161" s="64">
        <v>0</v>
      </c>
    </row>
    <row r="162" spans="1:4" ht="18.75">
      <c r="A162" s="47" t="s">
        <v>689</v>
      </c>
      <c r="B162" s="64">
        <v>0</v>
      </c>
      <c r="C162" s="64">
        <v>0</v>
      </c>
      <c r="D162" s="64">
        <v>0</v>
      </c>
    </row>
    <row r="163" spans="1:4" ht="31.5">
      <c r="A163" s="47" t="s">
        <v>690</v>
      </c>
      <c r="B163" s="64">
        <v>0</v>
      </c>
      <c r="C163" s="64">
        <v>0</v>
      </c>
      <c r="D163" s="64">
        <v>0</v>
      </c>
    </row>
    <row r="164" spans="1:4" ht="18.75">
      <c r="A164" s="47" t="s">
        <v>691</v>
      </c>
      <c r="B164" s="64">
        <v>0</v>
      </c>
      <c r="C164" s="64">
        <v>0</v>
      </c>
      <c r="D164" s="64">
        <v>0</v>
      </c>
    </row>
    <row r="165" spans="1:4" ht="18.75">
      <c r="A165" s="47" t="s">
        <v>692</v>
      </c>
      <c r="B165" s="64">
        <v>0</v>
      </c>
      <c r="C165" s="64">
        <v>0</v>
      </c>
      <c r="D165" s="64">
        <v>0</v>
      </c>
    </row>
    <row r="166" spans="1:4" ht="18.75">
      <c r="A166" s="47" t="s">
        <v>693</v>
      </c>
      <c r="B166" s="64">
        <v>0</v>
      </c>
      <c r="C166" s="64">
        <v>0</v>
      </c>
      <c r="D166" s="64">
        <v>0</v>
      </c>
    </row>
    <row r="167" spans="1:4" ht="18.75">
      <c r="A167" s="47" t="s">
        <v>694</v>
      </c>
      <c r="B167" s="64">
        <v>0</v>
      </c>
      <c r="C167" s="64">
        <v>0</v>
      </c>
      <c r="D167" s="64">
        <v>1439</v>
      </c>
    </row>
    <row r="168" spans="1:4" ht="18.75">
      <c r="A168" s="47" t="s">
        <v>0</v>
      </c>
      <c r="B168" s="64">
        <v>0</v>
      </c>
      <c r="C168" s="64">
        <v>0</v>
      </c>
      <c r="D168" s="64">
        <v>946</v>
      </c>
    </row>
    <row r="169" spans="1:4" ht="18.75">
      <c r="A169" s="47" t="s">
        <v>1</v>
      </c>
      <c r="B169" s="64">
        <v>0</v>
      </c>
      <c r="C169" s="64">
        <v>0</v>
      </c>
      <c r="D169" s="64">
        <v>0</v>
      </c>
    </row>
    <row r="170" spans="1:4" ht="18.75">
      <c r="A170" s="47" t="s">
        <v>2</v>
      </c>
      <c r="B170" s="64">
        <v>0</v>
      </c>
      <c r="C170" s="64">
        <v>0</v>
      </c>
      <c r="D170" s="64">
        <v>0</v>
      </c>
    </row>
    <row r="171" spans="1:4" ht="31.5">
      <c r="A171" s="47" t="s">
        <v>3</v>
      </c>
      <c r="B171" s="64">
        <v>0</v>
      </c>
      <c r="C171" s="64">
        <v>0</v>
      </c>
      <c r="D171" s="64">
        <v>0</v>
      </c>
    </row>
    <row r="172" spans="1:4" ht="31.5">
      <c r="A172" s="47" t="s">
        <v>4</v>
      </c>
      <c r="B172" s="64">
        <v>0</v>
      </c>
      <c r="C172" s="64">
        <v>0</v>
      </c>
      <c r="D172" s="64">
        <v>0</v>
      </c>
    </row>
    <row r="173" spans="1:4" ht="31.5">
      <c r="A173" s="47" t="s">
        <v>5</v>
      </c>
      <c r="B173" s="64">
        <v>0</v>
      </c>
      <c r="C173" s="64">
        <v>0</v>
      </c>
      <c r="D173" s="64">
        <v>0</v>
      </c>
    </row>
    <row r="174" spans="1:4" ht="18.75">
      <c r="A174" s="47" t="s">
        <v>6</v>
      </c>
      <c r="B174" s="64">
        <v>0</v>
      </c>
      <c r="C174" s="64">
        <v>0</v>
      </c>
      <c r="D174" s="64">
        <v>0</v>
      </c>
    </row>
    <row r="175" spans="1:4" ht="18.75">
      <c r="A175" s="47" t="s">
        <v>7</v>
      </c>
      <c r="B175" s="64">
        <v>0</v>
      </c>
      <c r="C175" s="64">
        <v>0</v>
      </c>
      <c r="D175" s="64">
        <v>0</v>
      </c>
    </row>
    <row r="176" spans="1:4" ht="18.75">
      <c r="A176" s="47" t="s">
        <v>8</v>
      </c>
      <c r="B176" s="64">
        <v>0</v>
      </c>
      <c r="C176" s="64">
        <v>0</v>
      </c>
      <c r="D176" s="64">
        <v>0</v>
      </c>
    </row>
    <row r="177" spans="1:4" ht="18.75">
      <c r="A177" s="47" t="s">
        <v>9</v>
      </c>
      <c r="B177" s="64">
        <v>0</v>
      </c>
      <c r="C177" s="64">
        <v>0</v>
      </c>
      <c r="D177" s="64">
        <v>0</v>
      </c>
    </row>
    <row r="178" spans="1:4" ht="18.75">
      <c r="A178" s="47" t="s">
        <v>10</v>
      </c>
      <c r="B178" s="64">
        <v>0</v>
      </c>
      <c r="C178" s="64">
        <v>0</v>
      </c>
      <c r="D178" s="64">
        <v>0</v>
      </c>
    </row>
    <row r="179" spans="1:4" ht="18.75">
      <c r="A179" s="47" t="s">
        <v>11</v>
      </c>
      <c r="B179" s="64">
        <v>0</v>
      </c>
      <c r="C179" s="64">
        <v>0</v>
      </c>
      <c r="D179" s="64">
        <v>0</v>
      </c>
    </row>
    <row r="180" spans="1:4" ht="18.75">
      <c r="A180" s="47" t="s">
        <v>12</v>
      </c>
      <c r="B180" s="64">
        <v>0</v>
      </c>
      <c r="C180" s="64">
        <v>0</v>
      </c>
      <c r="D180" s="64">
        <v>0</v>
      </c>
    </row>
    <row r="181" spans="1:4" ht="18.75">
      <c r="A181" s="47" t="s">
        <v>13</v>
      </c>
      <c r="B181" s="64">
        <v>0</v>
      </c>
      <c r="C181" s="64">
        <v>0</v>
      </c>
      <c r="D181" s="64">
        <v>0</v>
      </c>
    </row>
    <row r="182" spans="1:4" ht="18.75">
      <c r="A182" s="47" t="s">
        <v>14</v>
      </c>
      <c r="B182" s="64">
        <v>0</v>
      </c>
      <c r="C182" s="64">
        <v>0</v>
      </c>
      <c r="D182" s="64">
        <v>0</v>
      </c>
    </row>
    <row r="183" spans="1:4" ht="18.75">
      <c r="A183" s="47" t="s">
        <v>15</v>
      </c>
      <c r="B183" s="64">
        <v>0</v>
      </c>
      <c r="C183" s="64">
        <v>0</v>
      </c>
      <c r="D183" s="64">
        <v>0</v>
      </c>
    </row>
    <row r="184" spans="1:4" ht="18.75">
      <c r="A184" s="47" t="s">
        <v>16</v>
      </c>
      <c r="B184" s="64">
        <v>0</v>
      </c>
      <c r="C184" s="64">
        <v>0</v>
      </c>
      <c r="D184" s="64">
        <v>0</v>
      </c>
    </row>
    <row r="185" spans="1:4" ht="18.75">
      <c r="A185" s="47" t="s">
        <v>17</v>
      </c>
      <c r="B185" s="64">
        <v>0</v>
      </c>
      <c r="C185" s="64">
        <v>0</v>
      </c>
      <c r="D185" s="64">
        <v>0</v>
      </c>
    </row>
    <row r="186" spans="1:4" ht="18.75">
      <c r="A186" s="47" t="s">
        <v>18</v>
      </c>
      <c r="B186" s="64">
        <v>0</v>
      </c>
      <c r="C186" s="64">
        <v>0</v>
      </c>
      <c r="D186" s="64">
        <v>0</v>
      </c>
    </row>
    <row r="187" spans="1:4" ht="18.75">
      <c r="A187" s="47" t="s">
        <v>19</v>
      </c>
      <c r="B187" s="64">
        <v>880</v>
      </c>
      <c r="C187" s="64">
        <v>4074</v>
      </c>
      <c r="D187" s="64">
        <v>4074</v>
      </c>
    </row>
    <row r="188" spans="1:4" ht="18.75">
      <c r="A188" s="47" t="s">
        <v>20</v>
      </c>
      <c r="B188" s="64">
        <v>0</v>
      </c>
      <c r="C188" s="64">
        <v>0</v>
      </c>
      <c r="D188" s="64">
        <v>160</v>
      </c>
    </row>
    <row r="189" spans="1:4" ht="18.75">
      <c r="A189" s="47" t="s">
        <v>21</v>
      </c>
      <c r="B189" s="64">
        <v>0</v>
      </c>
      <c r="C189" s="64">
        <v>0</v>
      </c>
      <c r="D189" s="64">
        <v>0</v>
      </c>
    </row>
    <row r="190" spans="1:4" ht="18.75">
      <c r="A190" s="47" t="s">
        <v>22</v>
      </c>
      <c r="B190" s="64">
        <v>0</v>
      </c>
      <c r="C190" s="64">
        <v>0</v>
      </c>
      <c r="D190" s="64">
        <v>725</v>
      </c>
    </row>
    <row r="191" spans="1:4" ht="18.75">
      <c r="A191" s="47" t="s">
        <v>23</v>
      </c>
      <c r="B191" s="64">
        <v>0</v>
      </c>
      <c r="C191" s="64">
        <v>0</v>
      </c>
      <c r="D191" s="64">
        <v>0</v>
      </c>
    </row>
    <row r="192" spans="1:4" ht="18.75">
      <c r="A192" s="47" t="s">
        <v>24</v>
      </c>
      <c r="B192" s="64">
        <v>0</v>
      </c>
      <c r="C192" s="64">
        <v>0</v>
      </c>
      <c r="D192" s="64">
        <v>3189</v>
      </c>
    </row>
    <row r="193" spans="1:4" ht="18.75">
      <c r="A193" s="47" t="s">
        <v>25</v>
      </c>
      <c r="B193" s="64">
        <v>0</v>
      </c>
      <c r="C193" s="64">
        <v>0</v>
      </c>
      <c r="D193" s="64">
        <v>0</v>
      </c>
    </row>
    <row r="194" spans="1:4" ht="18.75">
      <c r="A194" s="47" t="s">
        <v>26</v>
      </c>
      <c r="B194" s="64">
        <v>0</v>
      </c>
      <c r="C194" s="64">
        <v>0</v>
      </c>
      <c r="D194" s="64">
        <v>0</v>
      </c>
    </row>
    <row r="195" spans="1:4" ht="18.75">
      <c r="A195" s="47" t="s">
        <v>27</v>
      </c>
      <c r="B195" s="64">
        <v>0</v>
      </c>
      <c r="C195" s="64">
        <v>0</v>
      </c>
      <c r="D195" s="64">
        <v>0</v>
      </c>
    </row>
    <row r="196" spans="1:4" ht="18.75">
      <c r="A196" s="47" t="s">
        <v>28</v>
      </c>
      <c r="B196" s="64">
        <v>0</v>
      </c>
      <c r="C196" s="64">
        <v>0</v>
      </c>
      <c r="D196" s="64">
        <v>0</v>
      </c>
    </row>
    <row r="197" spans="1:4" ht="18.75">
      <c r="A197" s="47" t="s">
        <v>29</v>
      </c>
      <c r="B197" s="64">
        <v>0</v>
      </c>
      <c r="C197" s="64">
        <v>0</v>
      </c>
      <c r="D197" s="64">
        <v>0</v>
      </c>
    </row>
    <row r="198" spans="1:4" ht="18.75">
      <c r="A198" s="47" t="s">
        <v>30</v>
      </c>
      <c r="B198" s="64">
        <v>0</v>
      </c>
      <c r="C198" s="64">
        <v>0</v>
      </c>
      <c r="D198" s="64">
        <v>0</v>
      </c>
    </row>
    <row r="199" spans="1:4" ht="18.75">
      <c r="A199" s="47" t="s">
        <v>31</v>
      </c>
      <c r="B199" s="64">
        <v>0</v>
      </c>
      <c r="C199" s="64">
        <v>0</v>
      </c>
      <c r="D199" s="64">
        <v>0</v>
      </c>
    </row>
    <row r="200" spans="1:4" ht="31.5">
      <c r="A200" s="49" t="s">
        <v>32</v>
      </c>
      <c r="B200" s="69">
        <v>4779</v>
      </c>
      <c r="C200" s="69">
        <v>6459</v>
      </c>
      <c r="D200" s="69">
        <v>6459</v>
      </c>
    </row>
    <row r="201" spans="1:4" ht="18.75">
      <c r="A201" s="47" t="s">
        <v>33</v>
      </c>
      <c r="B201" s="64">
        <v>1181</v>
      </c>
      <c r="C201" s="64">
        <v>1181</v>
      </c>
      <c r="D201" s="64">
        <v>1125</v>
      </c>
    </row>
    <row r="202" spans="1:4" ht="18.75">
      <c r="A202" s="47" t="s">
        <v>34</v>
      </c>
      <c r="B202" s="64">
        <v>0</v>
      </c>
      <c r="C202" s="64">
        <v>0</v>
      </c>
      <c r="D202" s="64">
        <v>0</v>
      </c>
    </row>
    <row r="203" spans="1:4" ht="18.75">
      <c r="A203" s="47" t="s">
        <v>35</v>
      </c>
      <c r="B203" s="64">
        <v>0</v>
      </c>
      <c r="C203" s="64">
        <v>0</v>
      </c>
      <c r="D203" s="64">
        <v>0</v>
      </c>
    </row>
    <row r="204" spans="1:4" ht="18.75">
      <c r="A204" s="47" t="s">
        <v>36</v>
      </c>
      <c r="B204" s="64">
        <v>0</v>
      </c>
      <c r="C204" s="64">
        <v>0</v>
      </c>
      <c r="D204" s="64">
        <v>0</v>
      </c>
    </row>
    <row r="205" spans="1:4" ht="18.75">
      <c r="A205" s="47" t="s">
        <v>37</v>
      </c>
      <c r="B205" s="64">
        <v>21506</v>
      </c>
      <c r="C205" s="64">
        <v>21506</v>
      </c>
      <c r="D205" s="64">
        <v>21266</v>
      </c>
    </row>
    <row r="206" spans="1:4" ht="18.75">
      <c r="A206" s="47" t="s">
        <v>38</v>
      </c>
      <c r="B206" s="64">
        <v>0</v>
      </c>
      <c r="C206" s="64">
        <v>0</v>
      </c>
      <c r="D206" s="64">
        <v>0</v>
      </c>
    </row>
    <row r="207" spans="1:4" ht="18.75">
      <c r="A207" s="47" t="s">
        <v>39</v>
      </c>
      <c r="B207" s="64">
        <v>0</v>
      </c>
      <c r="C207" s="64">
        <v>0</v>
      </c>
      <c r="D207" s="64">
        <v>0</v>
      </c>
    </row>
    <row r="208" spans="1:4" ht="18.75">
      <c r="A208" s="47" t="s">
        <v>40</v>
      </c>
      <c r="B208" s="64">
        <v>6121</v>
      </c>
      <c r="C208" s="64">
        <v>6121</v>
      </c>
      <c r="D208" s="64">
        <v>6009</v>
      </c>
    </row>
    <row r="209" spans="1:4" ht="18.75">
      <c r="A209" s="49" t="s">
        <v>41</v>
      </c>
      <c r="B209" s="69">
        <v>28808</v>
      </c>
      <c r="C209" s="69">
        <v>28808</v>
      </c>
      <c r="D209" s="69">
        <v>28400</v>
      </c>
    </row>
    <row r="210" spans="1:4" ht="18.75">
      <c r="A210" s="47" t="s">
        <v>42</v>
      </c>
      <c r="B210" s="64">
        <v>0</v>
      </c>
      <c r="C210" s="64">
        <v>0</v>
      </c>
      <c r="D210" s="64">
        <v>0</v>
      </c>
    </row>
    <row r="211" spans="1:4" ht="18.75">
      <c r="A211" s="47" t="s">
        <v>43</v>
      </c>
      <c r="B211" s="64">
        <v>0</v>
      </c>
      <c r="C211" s="64">
        <v>0</v>
      </c>
      <c r="D211" s="64">
        <v>0</v>
      </c>
    </row>
    <row r="212" spans="1:4" ht="18.75">
      <c r="A212" s="47" t="s">
        <v>44</v>
      </c>
      <c r="B212" s="64">
        <v>3690</v>
      </c>
      <c r="C212" s="64">
        <v>8808</v>
      </c>
      <c r="D212" s="64">
        <v>7009</v>
      </c>
    </row>
    <row r="213" spans="1:4" ht="18.75">
      <c r="A213" s="47" t="s">
        <v>45</v>
      </c>
      <c r="B213" s="64">
        <v>996</v>
      </c>
      <c r="C213" s="64">
        <v>2378</v>
      </c>
      <c r="D213" s="64">
        <v>1892</v>
      </c>
    </row>
    <row r="214" spans="1:4" ht="18.75">
      <c r="A214" s="49" t="s">
        <v>46</v>
      </c>
      <c r="B214" s="69">
        <v>4686</v>
      </c>
      <c r="C214" s="69">
        <v>11186</v>
      </c>
      <c r="D214" s="69">
        <v>8901</v>
      </c>
    </row>
    <row r="215" spans="1:4" ht="31.5">
      <c r="A215" s="47" t="s">
        <v>47</v>
      </c>
      <c r="B215" s="64">
        <v>0</v>
      </c>
      <c r="C215" s="64">
        <v>0</v>
      </c>
      <c r="D215" s="64">
        <v>0</v>
      </c>
    </row>
    <row r="216" spans="1:4" ht="31.5">
      <c r="A216" s="47" t="s">
        <v>48</v>
      </c>
      <c r="B216" s="64">
        <v>0</v>
      </c>
      <c r="C216" s="64">
        <v>0</v>
      </c>
      <c r="D216" s="64">
        <v>0</v>
      </c>
    </row>
    <row r="217" spans="1:4" ht="18.75">
      <c r="A217" s="47" t="s">
        <v>49</v>
      </c>
      <c r="B217" s="64">
        <v>0</v>
      </c>
      <c r="C217" s="64">
        <v>0</v>
      </c>
      <c r="D217" s="64">
        <v>0</v>
      </c>
    </row>
    <row r="218" spans="1:4" ht="18.75">
      <c r="A218" s="47" t="s">
        <v>50</v>
      </c>
      <c r="B218" s="64">
        <v>0</v>
      </c>
      <c r="C218" s="64">
        <v>0</v>
      </c>
      <c r="D218" s="64">
        <v>0</v>
      </c>
    </row>
    <row r="219" spans="1:4" ht="31.5">
      <c r="A219" s="47" t="s">
        <v>51</v>
      </c>
      <c r="B219" s="64">
        <v>0</v>
      </c>
      <c r="C219" s="64">
        <v>0</v>
      </c>
      <c r="D219" s="64">
        <v>0</v>
      </c>
    </row>
    <row r="220" spans="1:4" ht="18.75">
      <c r="A220" s="47" t="s">
        <v>52</v>
      </c>
      <c r="B220" s="64">
        <v>0</v>
      </c>
      <c r="C220" s="64">
        <v>0</v>
      </c>
      <c r="D220" s="64">
        <v>0</v>
      </c>
    </row>
    <row r="221" spans="1:4" ht="18.75">
      <c r="A221" s="47" t="s">
        <v>53</v>
      </c>
      <c r="B221" s="64">
        <v>0</v>
      </c>
      <c r="C221" s="64">
        <v>0</v>
      </c>
      <c r="D221" s="64">
        <v>0</v>
      </c>
    </row>
    <row r="222" spans="1:4" ht="18.75">
      <c r="A222" s="47" t="s">
        <v>54</v>
      </c>
      <c r="B222" s="64">
        <v>0</v>
      </c>
      <c r="C222" s="64">
        <v>0</v>
      </c>
      <c r="D222" s="64">
        <v>0</v>
      </c>
    </row>
    <row r="223" spans="1:4" ht="18.75">
      <c r="A223" s="47" t="s">
        <v>55</v>
      </c>
      <c r="B223" s="64">
        <v>0</v>
      </c>
      <c r="C223" s="64">
        <v>0</v>
      </c>
      <c r="D223" s="64">
        <v>0</v>
      </c>
    </row>
    <row r="224" spans="1:4" ht="18.75">
      <c r="A224" s="47" t="s">
        <v>56</v>
      </c>
      <c r="B224" s="64">
        <v>0</v>
      </c>
      <c r="C224" s="64">
        <v>0</v>
      </c>
      <c r="D224" s="64">
        <v>0</v>
      </c>
    </row>
    <row r="225" spans="1:4" ht="18.75">
      <c r="A225" s="47" t="s">
        <v>57</v>
      </c>
      <c r="B225" s="64">
        <v>0</v>
      </c>
      <c r="C225" s="64">
        <v>0</v>
      </c>
      <c r="D225" s="64">
        <v>0</v>
      </c>
    </row>
    <row r="226" spans="1:4" ht="18.75">
      <c r="A226" s="47" t="s">
        <v>58</v>
      </c>
      <c r="B226" s="64">
        <v>0</v>
      </c>
      <c r="C226" s="64">
        <v>0</v>
      </c>
      <c r="D226" s="64">
        <v>0</v>
      </c>
    </row>
    <row r="227" spans="1:4" ht="31.5">
      <c r="A227" s="47" t="s">
        <v>59</v>
      </c>
      <c r="B227" s="64">
        <v>0</v>
      </c>
      <c r="C227" s="64">
        <v>0</v>
      </c>
      <c r="D227" s="64">
        <v>0</v>
      </c>
    </row>
    <row r="228" spans="1:4" ht="18.75">
      <c r="A228" s="47" t="s">
        <v>60</v>
      </c>
      <c r="B228" s="64">
        <v>0</v>
      </c>
      <c r="C228" s="64">
        <v>0</v>
      </c>
      <c r="D228" s="64">
        <v>0</v>
      </c>
    </row>
    <row r="229" spans="1:4" ht="18.75">
      <c r="A229" s="47" t="s">
        <v>61</v>
      </c>
      <c r="B229" s="64">
        <v>0</v>
      </c>
      <c r="C229" s="64">
        <v>0</v>
      </c>
      <c r="D229" s="64">
        <v>0</v>
      </c>
    </row>
    <row r="230" spans="1:4" ht="31.5">
      <c r="A230" s="47" t="s">
        <v>62</v>
      </c>
      <c r="B230" s="64">
        <v>0</v>
      </c>
      <c r="C230" s="64">
        <v>0</v>
      </c>
      <c r="D230" s="64">
        <v>0</v>
      </c>
    </row>
    <row r="231" spans="1:4" ht="18.75">
      <c r="A231" s="47" t="s">
        <v>63</v>
      </c>
      <c r="B231" s="64">
        <v>0</v>
      </c>
      <c r="C231" s="64">
        <v>0</v>
      </c>
      <c r="D231" s="64">
        <v>0</v>
      </c>
    </row>
    <row r="232" spans="1:4" ht="18.75">
      <c r="A232" s="47" t="s">
        <v>64</v>
      </c>
      <c r="B232" s="64">
        <v>0</v>
      </c>
      <c r="C232" s="64">
        <v>0</v>
      </c>
      <c r="D232" s="64">
        <v>0</v>
      </c>
    </row>
    <row r="233" spans="1:4" ht="18.75">
      <c r="A233" s="47" t="s">
        <v>65</v>
      </c>
      <c r="B233" s="64">
        <v>0</v>
      </c>
      <c r="C233" s="64">
        <v>0</v>
      </c>
      <c r="D233" s="64">
        <v>0</v>
      </c>
    </row>
    <row r="234" spans="1:4" ht="18.75">
      <c r="A234" s="47" t="s">
        <v>66</v>
      </c>
      <c r="B234" s="64">
        <v>0</v>
      </c>
      <c r="C234" s="64">
        <v>0</v>
      </c>
      <c r="D234" s="64">
        <v>0</v>
      </c>
    </row>
    <row r="235" spans="1:4" ht="18.75">
      <c r="A235" s="47" t="s">
        <v>67</v>
      </c>
      <c r="B235" s="64">
        <v>0</v>
      </c>
      <c r="C235" s="64">
        <v>0</v>
      </c>
      <c r="D235" s="64">
        <v>0</v>
      </c>
    </row>
    <row r="236" spans="1:4" ht="18.75">
      <c r="A236" s="47" t="s">
        <v>68</v>
      </c>
      <c r="B236" s="64">
        <v>0</v>
      </c>
      <c r="C236" s="64">
        <v>0</v>
      </c>
      <c r="D236" s="64">
        <v>0</v>
      </c>
    </row>
    <row r="237" spans="1:4" ht="18.75">
      <c r="A237" s="47" t="s">
        <v>69</v>
      </c>
      <c r="B237" s="64">
        <v>0</v>
      </c>
      <c r="C237" s="64">
        <v>0</v>
      </c>
      <c r="D237" s="64">
        <v>0</v>
      </c>
    </row>
    <row r="238" spans="1:4" ht="18.75">
      <c r="A238" s="47" t="s">
        <v>70</v>
      </c>
      <c r="B238" s="64">
        <v>0</v>
      </c>
      <c r="C238" s="64">
        <v>0</v>
      </c>
      <c r="D238" s="64">
        <v>0</v>
      </c>
    </row>
    <row r="239" spans="1:4" ht="18.75">
      <c r="A239" s="47" t="s">
        <v>71</v>
      </c>
      <c r="B239" s="64">
        <v>0</v>
      </c>
      <c r="C239" s="64">
        <v>0</v>
      </c>
      <c r="D239" s="64">
        <v>0</v>
      </c>
    </row>
    <row r="240" spans="1:4" ht="18.75">
      <c r="A240" s="47" t="s">
        <v>72</v>
      </c>
      <c r="B240" s="64">
        <v>0</v>
      </c>
      <c r="C240" s="64">
        <v>0</v>
      </c>
      <c r="D240" s="64">
        <v>0</v>
      </c>
    </row>
    <row r="241" spans="1:4" ht="31.5">
      <c r="A241" s="47" t="s">
        <v>73</v>
      </c>
      <c r="B241" s="64">
        <v>0</v>
      </c>
      <c r="C241" s="64">
        <v>0</v>
      </c>
      <c r="D241" s="64">
        <v>0</v>
      </c>
    </row>
    <row r="242" spans="1:4" ht="18.75">
      <c r="A242" s="47" t="s">
        <v>74</v>
      </c>
      <c r="B242" s="64">
        <v>0</v>
      </c>
      <c r="C242" s="64">
        <v>0</v>
      </c>
      <c r="D242" s="64">
        <v>0</v>
      </c>
    </row>
    <row r="243" spans="1:4" ht="18.75">
      <c r="A243" s="47" t="s">
        <v>75</v>
      </c>
      <c r="B243" s="64">
        <v>0</v>
      </c>
      <c r="C243" s="64">
        <v>0</v>
      </c>
      <c r="D243" s="64">
        <v>0</v>
      </c>
    </row>
    <row r="244" spans="1:4" ht="18.75">
      <c r="A244" s="47" t="s">
        <v>76</v>
      </c>
      <c r="B244" s="64">
        <v>0</v>
      </c>
      <c r="C244" s="64">
        <v>0</v>
      </c>
      <c r="D244" s="64">
        <v>0</v>
      </c>
    </row>
    <row r="245" spans="1:4" ht="18.75">
      <c r="A245" s="47" t="s">
        <v>77</v>
      </c>
      <c r="B245" s="64">
        <v>0</v>
      </c>
      <c r="C245" s="64">
        <v>0</v>
      </c>
      <c r="D245" s="64">
        <v>0</v>
      </c>
    </row>
    <row r="246" spans="1:4" ht="18.75">
      <c r="A246" s="47" t="s">
        <v>78</v>
      </c>
      <c r="B246" s="64">
        <v>0</v>
      </c>
      <c r="C246" s="64">
        <v>0</v>
      </c>
      <c r="D246" s="64">
        <v>0</v>
      </c>
    </row>
    <row r="247" spans="1:4" ht="18.75">
      <c r="A247" s="47" t="s">
        <v>79</v>
      </c>
      <c r="B247" s="64">
        <v>0</v>
      </c>
      <c r="C247" s="64">
        <v>0</v>
      </c>
      <c r="D247" s="64">
        <v>0</v>
      </c>
    </row>
    <row r="248" spans="1:4" ht="18.75">
      <c r="A248" s="47" t="s">
        <v>80</v>
      </c>
      <c r="B248" s="64">
        <v>0</v>
      </c>
      <c r="C248" s="64">
        <v>0</v>
      </c>
      <c r="D248" s="64">
        <v>0</v>
      </c>
    </row>
    <row r="249" spans="1:4" ht="31.5">
      <c r="A249" s="47" t="s">
        <v>81</v>
      </c>
      <c r="B249" s="64">
        <v>0</v>
      </c>
      <c r="C249" s="64">
        <v>0</v>
      </c>
      <c r="D249" s="64">
        <v>0</v>
      </c>
    </row>
    <row r="250" spans="1:4" ht="31.5">
      <c r="A250" s="47" t="s">
        <v>82</v>
      </c>
      <c r="B250" s="64">
        <v>0</v>
      </c>
      <c r="C250" s="64">
        <v>0</v>
      </c>
      <c r="D250" s="64">
        <v>0</v>
      </c>
    </row>
    <row r="251" spans="1:4" ht="31.5">
      <c r="A251" s="47" t="s">
        <v>83</v>
      </c>
      <c r="B251" s="64">
        <v>0</v>
      </c>
      <c r="C251" s="64">
        <v>0</v>
      </c>
      <c r="D251" s="64">
        <v>0</v>
      </c>
    </row>
    <row r="252" spans="1:4" ht="18.75">
      <c r="A252" s="47" t="s">
        <v>84</v>
      </c>
      <c r="B252" s="64">
        <v>0</v>
      </c>
      <c r="C252" s="64">
        <v>0</v>
      </c>
      <c r="D252" s="64">
        <v>0</v>
      </c>
    </row>
    <row r="253" spans="1:4" ht="18.75">
      <c r="A253" s="47" t="s">
        <v>85</v>
      </c>
      <c r="B253" s="64">
        <v>0</v>
      </c>
      <c r="C253" s="64">
        <v>0</v>
      </c>
      <c r="D253" s="64">
        <v>0</v>
      </c>
    </row>
    <row r="254" spans="1:4" ht="18.75">
      <c r="A254" s="47" t="s">
        <v>86</v>
      </c>
      <c r="B254" s="64">
        <v>0</v>
      </c>
      <c r="C254" s="64">
        <v>0</v>
      </c>
      <c r="D254" s="64">
        <v>0</v>
      </c>
    </row>
    <row r="255" spans="1:4" ht="18.75">
      <c r="A255" s="47" t="s">
        <v>87</v>
      </c>
      <c r="B255" s="64">
        <v>0</v>
      </c>
      <c r="C255" s="64">
        <v>0</v>
      </c>
      <c r="D255" s="64">
        <v>0</v>
      </c>
    </row>
    <row r="256" spans="1:4" ht="18.75">
      <c r="A256" s="47" t="s">
        <v>88</v>
      </c>
      <c r="B256" s="64">
        <v>0</v>
      </c>
      <c r="C256" s="64">
        <v>0</v>
      </c>
      <c r="D256" s="64">
        <v>0</v>
      </c>
    </row>
    <row r="257" spans="1:4" ht="18.75">
      <c r="A257" s="47" t="s">
        <v>89</v>
      </c>
      <c r="B257" s="64">
        <v>0</v>
      </c>
      <c r="C257" s="64">
        <v>0</v>
      </c>
      <c r="D257" s="64">
        <v>0</v>
      </c>
    </row>
    <row r="258" spans="1:4" ht="18.75">
      <c r="A258" s="47" t="s">
        <v>90</v>
      </c>
      <c r="B258" s="64">
        <v>0</v>
      </c>
      <c r="C258" s="64">
        <v>0</v>
      </c>
      <c r="D258" s="64">
        <v>0</v>
      </c>
    </row>
    <row r="259" spans="1:4" ht="18.75">
      <c r="A259" s="47" t="s">
        <v>91</v>
      </c>
      <c r="B259" s="64">
        <v>0</v>
      </c>
      <c r="C259" s="64">
        <v>0</v>
      </c>
      <c r="D259" s="64">
        <v>0</v>
      </c>
    </row>
    <row r="260" spans="1:4" ht="18.75">
      <c r="A260" s="47" t="s">
        <v>92</v>
      </c>
      <c r="B260" s="64">
        <v>0</v>
      </c>
      <c r="C260" s="64">
        <v>0</v>
      </c>
      <c r="D260" s="64">
        <v>0</v>
      </c>
    </row>
    <row r="261" spans="1:4" ht="18.75">
      <c r="A261" s="47" t="s">
        <v>93</v>
      </c>
      <c r="B261" s="64">
        <v>0</v>
      </c>
      <c r="C261" s="64">
        <v>0</v>
      </c>
      <c r="D261" s="64">
        <v>0</v>
      </c>
    </row>
    <row r="262" spans="1:4" ht="18.75">
      <c r="A262" s="47" t="s">
        <v>94</v>
      </c>
      <c r="B262" s="64">
        <v>0</v>
      </c>
      <c r="C262" s="64">
        <v>0</v>
      </c>
      <c r="D262" s="64">
        <v>0</v>
      </c>
    </row>
    <row r="263" spans="1:4" ht="18.75">
      <c r="A263" s="47" t="s">
        <v>95</v>
      </c>
      <c r="B263" s="64">
        <v>0</v>
      </c>
      <c r="C263" s="64">
        <v>0</v>
      </c>
      <c r="D263" s="64">
        <v>0</v>
      </c>
    </row>
    <row r="264" spans="1:4" ht="18.75">
      <c r="A264" s="47" t="s">
        <v>96</v>
      </c>
      <c r="B264" s="64">
        <v>0</v>
      </c>
      <c r="C264" s="64">
        <v>0</v>
      </c>
      <c r="D264" s="64">
        <v>0</v>
      </c>
    </row>
    <row r="265" spans="1:4" ht="18.75">
      <c r="A265" s="47" t="s">
        <v>97</v>
      </c>
      <c r="B265" s="64">
        <v>0</v>
      </c>
      <c r="C265" s="64">
        <v>0</v>
      </c>
      <c r="D265" s="64">
        <v>0</v>
      </c>
    </row>
    <row r="266" spans="1:4" ht="18.75">
      <c r="A266" s="47" t="s">
        <v>98</v>
      </c>
      <c r="B266" s="64">
        <v>0</v>
      </c>
      <c r="C266" s="64">
        <v>0</v>
      </c>
      <c r="D266" s="64">
        <v>0</v>
      </c>
    </row>
    <row r="267" spans="1:4" ht="18.75">
      <c r="A267" s="47" t="s">
        <v>99</v>
      </c>
      <c r="B267" s="64">
        <v>0</v>
      </c>
      <c r="C267" s="64">
        <v>0</v>
      </c>
      <c r="D267" s="64">
        <v>0</v>
      </c>
    </row>
    <row r="268" spans="1:4" ht="18.75">
      <c r="A268" s="47" t="s">
        <v>100</v>
      </c>
      <c r="B268" s="64">
        <v>0</v>
      </c>
      <c r="C268" s="64">
        <v>0</v>
      </c>
      <c r="D268" s="64">
        <v>0</v>
      </c>
    </row>
    <row r="269" spans="1:4" ht="18.75">
      <c r="A269" s="47" t="s">
        <v>101</v>
      </c>
      <c r="B269" s="64">
        <v>0</v>
      </c>
      <c r="C269" s="64">
        <v>0</v>
      </c>
      <c r="D269" s="64">
        <v>0</v>
      </c>
    </row>
    <row r="270" spans="1:4" ht="18.75">
      <c r="A270" s="47" t="s">
        <v>102</v>
      </c>
      <c r="B270" s="64">
        <v>0</v>
      </c>
      <c r="C270" s="64">
        <v>0</v>
      </c>
      <c r="D270" s="64">
        <v>0</v>
      </c>
    </row>
    <row r="271" spans="1:4" ht="18.75">
      <c r="A271" s="47" t="s">
        <v>103</v>
      </c>
      <c r="B271" s="64">
        <v>0</v>
      </c>
      <c r="C271" s="64">
        <v>0</v>
      </c>
      <c r="D271" s="64">
        <v>0</v>
      </c>
    </row>
    <row r="272" spans="1:4" ht="18.75">
      <c r="A272" s="47" t="s">
        <v>104</v>
      </c>
      <c r="B272" s="64">
        <v>0</v>
      </c>
      <c r="C272" s="64">
        <v>0</v>
      </c>
      <c r="D272" s="64">
        <v>0</v>
      </c>
    </row>
    <row r="273" spans="1:4" ht="18.75">
      <c r="A273" s="47" t="s">
        <v>105</v>
      </c>
      <c r="B273" s="64">
        <v>0</v>
      </c>
      <c r="C273" s="64">
        <v>0</v>
      </c>
      <c r="D273" s="64">
        <v>0</v>
      </c>
    </row>
    <row r="274" spans="1:4" ht="18.75">
      <c r="A274" s="47" t="s">
        <v>106</v>
      </c>
      <c r="B274" s="64">
        <v>0</v>
      </c>
      <c r="C274" s="64">
        <v>0</v>
      </c>
      <c r="D274" s="64">
        <v>0</v>
      </c>
    </row>
    <row r="275" spans="1:4" ht="18.75">
      <c r="A275" s="47" t="s">
        <v>107</v>
      </c>
      <c r="B275" s="64">
        <v>0</v>
      </c>
      <c r="C275" s="64">
        <v>0</v>
      </c>
      <c r="D275" s="64">
        <v>0</v>
      </c>
    </row>
    <row r="276" spans="1:4" ht="18.75">
      <c r="A276" s="49" t="s">
        <v>108</v>
      </c>
      <c r="B276" s="69">
        <v>0</v>
      </c>
      <c r="C276" s="69">
        <v>0</v>
      </c>
      <c r="D276" s="69">
        <v>0</v>
      </c>
    </row>
    <row r="277" spans="1:4" ht="38.25" customHeight="1">
      <c r="A277" s="71" t="s">
        <v>109</v>
      </c>
      <c r="B277" s="70">
        <v>64133</v>
      </c>
      <c r="C277" s="70">
        <v>77227</v>
      </c>
      <c r="D277" s="70">
        <v>72006</v>
      </c>
    </row>
    <row r="278" spans="1:4" ht="18.75">
      <c r="A278" s="47" t="s">
        <v>1152</v>
      </c>
      <c r="B278" s="64">
        <v>0</v>
      </c>
      <c r="C278" s="64">
        <v>0</v>
      </c>
      <c r="D278" s="64">
        <v>0</v>
      </c>
    </row>
    <row r="279" spans="1:4" ht="18.75">
      <c r="A279" s="47" t="s">
        <v>1153</v>
      </c>
      <c r="B279" s="64">
        <v>0</v>
      </c>
      <c r="C279" s="64">
        <v>0</v>
      </c>
      <c r="D279" s="64">
        <v>0</v>
      </c>
    </row>
    <row r="280" spans="1:4" ht="18.75">
      <c r="A280" s="47" t="s">
        <v>1154</v>
      </c>
      <c r="B280" s="64">
        <v>0</v>
      </c>
      <c r="C280" s="64">
        <v>0</v>
      </c>
      <c r="D280" s="64">
        <v>0</v>
      </c>
    </row>
    <row r="281" spans="1:4" ht="18.75">
      <c r="A281" s="47" t="s">
        <v>1155</v>
      </c>
      <c r="B281" s="64">
        <v>0</v>
      </c>
      <c r="C281" s="64">
        <v>0</v>
      </c>
      <c r="D281" s="64">
        <v>0</v>
      </c>
    </row>
    <row r="282" spans="1:4" ht="18.75">
      <c r="A282" s="47" t="s">
        <v>1156</v>
      </c>
      <c r="B282" s="64">
        <v>4984</v>
      </c>
      <c r="C282" s="64">
        <v>14984</v>
      </c>
      <c r="D282" s="64">
        <v>14984</v>
      </c>
    </row>
    <row r="283" spans="1:4" ht="18.75">
      <c r="A283" s="47" t="s">
        <v>1157</v>
      </c>
      <c r="B283" s="64">
        <v>0</v>
      </c>
      <c r="C283" s="64">
        <v>0</v>
      </c>
      <c r="D283" s="64">
        <v>14984</v>
      </c>
    </row>
    <row r="284" spans="1:4" ht="18.75">
      <c r="A284" s="47" t="s">
        <v>1158</v>
      </c>
      <c r="B284" s="64">
        <v>0</v>
      </c>
      <c r="C284" s="64">
        <v>0</v>
      </c>
      <c r="D284" s="64">
        <v>0</v>
      </c>
    </row>
    <row r="285" spans="1:4" ht="18.75">
      <c r="A285" s="48" t="s">
        <v>1159</v>
      </c>
      <c r="B285" s="65">
        <v>4984</v>
      </c>
      <c r="C285" s="65">
        <v>14984</v>
      </c>
      <c r="D285" s="65">
        <v>14984</v>
      </c>
    </row>
    <row r="286" spans="1:4" ht="18.75">
      <c r="A286" s="47" t="s">
        <v>1160</v>
      </c>
      <c r="B286" s="64">
        <v>0</v>
      </c>
      <c r="C286" s="64">
        <v>0</v>
      </c>
      <c r="D286" s="64">
        <v>0</v>
      </c>
    </row>
    <row r="287" spans="1:4" ht="18.75">
      <c r="A287" s="47" t="s">
        <v>1161</v>
      </c>
      <c r="B287" s="64">
        <v>0</v>
      </c>
      <c r="C287" s="64">
        <v>0</v>
      </c>
      <c r="D287" s="64">
        <v>0</v>
      </c>
    </row>
    <row r="288" spans="1:4" ht="18.75">
      <c r="A288" s="47" t="s">
        <v>1162</v>
      </c>
      <c r="B288" s="64">
        <v>0</v>
      </c>
      <c r="C288" s="64">
        <v>0</v>
      </c>
      <c r="D288" s="64">
        <v>0</v>
      </c>
    </row>
    <row r="289" spans="1:4" ht="18.75">
      <c r="A289" s="47" t="s">
        <v>1163</v>
      </c>
      <c r="B289" s="64">
        <v>0</v>
      </c>
      <c r="C289" s="64">
        <v>0</v>
      </c>
      <c r="D289" s="64">
        <v>0</v>
      </c>
    </row>
    <row r="290" spans="1:4" ht="18.75">
      <c r="A290" s="47" t="s">
        <v>1164</v>
      </c>
      <c r="B290" s="64">
        <v>0</v>
      </c>
      <c r="C290" s="64">
        <v>0</v>
      </c>
      <c r="D290" s="64">
        <v>0</v>
      </c>
    </row>
    <row r="291" spans="1:4" ht="18.75">
      <c r="A291" s="47" t="s">
        <v>1165</v>
      </c>
      <c r="B291" s="64">
        <v>0</v>
      </c>
      <c r="C291" s="64">
        <v>0</v>
      </c>
      <c r="D291" s="64">
        <v>0</v>
      </c>
    </row>
    <row r="292" spans="1:4" ht="18.75">
      <c r="A292" s="47" t="s">
        <v>1166</v>
      </c>
      <c r="B292" s="64">
        <v>0</v>
      </c>
      <c r="C292" s="64">
        <v>0</v>
      </c>
      <c r="D292" s="64">
        <v>0</v>
      </c>
    </row>
    <row r="293" spans="1:4" ht="18.75">
      <c r="A293" s="47" t="s">
        <v>1167</v>
      </c>
      <c r="B293" s="64">
        <v>0</v>
      </c>
      <c r="C293" s="64">
        <v>0</v>
      </c>
      <c r="D293" s="64">
        <v>0</v>
      </c>
    </row>
    <row r="294" spans="1:4" ht="18.75">
      <c r="A294" s="47" t="s">
        <v>1168</v>
      </c>
      <c r="B294" s="64">
        <v>0</v>
      </c>
      <c r="C294" s="64">
        <v>0</v>
      </c>
      <c r="D294" s="64">
        <v>0</v>
      </c>
    </row>
    <row r="295" spans="1:4" ht="18.75">
      <c r="A295" s="47" t="s">
        <v>1169</v>
      </c>
      <c r="B295" s="64">
        <v>0</v>
      </c>
      <c r="C295" s="64">
        <v>0</v>
      </c>
      <c r="D295" s="64">
        <v>0</v>
      </c>
    </row>
    <row r="296" spans="1:4" ht="18.75">
      <c r="A296" s="48" t="s">
        <v>1170</v>
      </c>
      <c r="B296" s="65">
        <v>0</v>
      </c>
      <c r="C296" s="65">
        <v>0</v>
      </c>
      <c r="D296" s="65">
        <v>0</v>
      </c>
    </row>
    <row r="297" spans="1:4" ht="18.75">
      <c r="A297" s="47" t="s">
        <v>1171</v>
      </c>
      <c r="B297" s="64">
        <v>0</v>
      </c>
      <c r="C297" s="64">
        <v>0</v>
      </c>
      <c r="D297" s="64">
        <v>0</v>
      </c>
    </row>
    <row r="298" spans="1:4" ht="18.75">
      <c r="A298" s="47" t="s">
        <v>1172</v>
      </c>
      <c r="B298" s="64">
        <v>0</v>
      </c>
      <c r="C298" s="64">
        <v>788</v>
      </c>
      <c r="D298" s="64">
        <v>0</v>
      </c>
    </row>
    <row r="299" spans="1:4" ht="18.75">
      <c r="A299" s="47" t="s">
        <v>1173</v>
      </c>
      <c r="B299" s="64">
        <v>0</v>
      </c>
      <c r="C299" s="64">
        <v>0</v>
      </c>
      <c r="D299" s="64">
        <v>0</v>
      </c>
    </row>
    <row r="300" spans="1:4" ht="18.75">
      <c r="A300" s="47" t="s">
        <v>1174</v>
      </c>
      <c r="B300" s="64">
        <v>0</v>
      </c>
      <c r="C300" s="64">
        <v>0</v>
      </c>
      <c r="D300" s="64">
        <v>0</v>
      </c>
    </row>
    <row r="301" spans="1:4" ht="18.75">
      <c r="A301" s="47" t="s">
        <v>1175</v>
      </c>
      <c r="B301" s="64">
        <v>0</v>
      </c>
      <c r="C301" s="64">
        <v>0</v>
      </c>
      <c r="D301" s="64">
        <v>0</v>
      </c>
    </row>
    <row r="302" spans="1:4" ht="18.75">
      <c r="A302" s="47" t="s">
        <v>1176</v>
      </c>
      <c r="B302" s="64">
        <v>0</v>
      </c>
      <c r="C302" s="64">
        <v>0</v>
      </c>
      <c r="D302" s="64">
        <v>0</v>
      </c>
    </row>
    <row r="303" spans="1:4" ht="18.75">
      <c r="A303" s="48" t="s">
        <v>1177</v>
      </c>
      <c r="B303" s="65">
        <v>4984</v>
      </c>
      <c r="C303" s="65">
        <v>15772</v>
      </c>
      <c r="D303" s="65">
        <v>14984</v>
      </c>
    </row>
    <row r="304" spans="1:4" ht="18.75">
      <c r="A304" s="47" t="s">
        <v>1178</v>
      </c>
      <c r="B304" s="64">
        <v>0</v>
      </c>
      <c r="C304" s="64">
        <v>0</v>
      </c>
      <c r="D304" s="64">
        <v>0</v>
      </c>
    </row>
    <row r="305" spans="1:4" ht="18.75">
      <c r="A305" s="47" t="s">
        <v>1179</v>
      </c>
      <c r="B305" s="64">
        <v>0</v>
      </c>
      <c r="C305" s="64">
        <v>0</v>
      </c>
      <c r="D305" s="64">
        <v>0</v>
      </c>
    </row>
    <row r="306" spans="1:4" ht="18.75">
      <c r="A306" s="47" t="s">
        <v>1180</v>
      </c>
      <c r="B306" s="64">
        <v>0</v>
      </c>
      <c r="C306" s="64">
        <v>0</v>
      </c>
      <c r="D306" s="64">
        <v>0</v>
      </c>
    </row>
    <row r="307" spans="1:4" ht="18.75">
      <c r="A307" s="47" t="s">
        <v>1181</v>
      </c>
      <c r="B307" s="64">
        <v>0</v>
      </c>
      <c r="C307" s="64">
        <v>0</v>
      </c>
      <c r="D307" s="64">
        <v>0</v>
      </c>
    </row>
    <row r="308" spans="1:4" ht="18.75">
      <c r="A308" s="47" t="s">
        <v>1182</v>
      </c>
      <c r="B308" s="64">
        <v>0</v>
      </c>
      <c r="C308" s="64">
        <v>0</v>
      </c>
      <c r="D308" s="64">
        <v>0</v>
      </c>
    </row>
    <row r="309" spans="1:4" ht="18.75">
      <c r="A309" s="47" t="s">
        <v>1183</v>
      </c>
      <c r="B309" s="64">
        <v>0</v>
      </c>
      <c r="C309" s="64">
        <v>0</v>
      </c>
      <c r="D309" s="64">
        <v>0</v>
      </c>
    </row>
    <row r="310" spans="1:4" ht="18.75">
      <c r="A310" s="47" t="s">
        <v>1184</v>
      </c>
      <c r="B310" s="64">
        <v>0</v>
      </c>
      <c r="C310" s="64">
        <v>0</v>
      </c>
      <c r="D310" s="64">
        <v>0</v>
      </c>
    </row>
    <row r="311" spans="1:4" ht="18.75">
      <c r="A311" s="47" t="s">
        <v>1185</v>
      </c>
      <c r="B311" s="64">
        <v>0</v>
      </c>
      <c r="C311" s="64">
        <v>0</v>
      </c>
      <c r="D311" s="64">
        <v>0</v>
      </c>
    </row>
    <row r="312" spans="1:4" ht="18.75">
      <c r="A312" s="47" t="s">
        <v>1186</v>
      </c>
      <c r="B312" s="64">
        <v>0</v>
      </c>
      <c r="C312" s="64">
        <v>0</v>
      </c>
      <c r="D312" s="64">
        <v>0</v>
      </c>
    </row>
    <row r="313" spans="1:4" ht="18.75">
      <c r="A313" s="48" t="s">
        <v>1187</v>
      </c>
      <c r="B313" s="65">
        <v>0</v>
      </c>
      <c r="C313" s="65">
        <v>0</v>
      </c>
      <c r="D313" s="65">
        <v>0</v>
      </c>
    </row>
    <row r="314" spans="1:4" ht="18.75">
      <c r="A314" s="47" t="s">
        <v>1188</v>
      </c>
      <c r="B314" s="64">
        <v>0</v>
      </c>
      <c r="C314" s="64">
        <v>0</v>
      </c>
      <c r="D314" s="64">
        <v>0</v>
      </c>
    </row>
    <row r="315" spans="1:4" ht="21.75" customHeight="1" thickBot="1">
      <c r="A315" s="74" t="s">
        <v>1189</v>
      </c>
      <c r="B315" s="75">
        <v>4984</v>
      </c>
      <c r="C315" s="75">
        <v>15772</v>
      </c>
      <c r="D315" s="75">
        <v>14984</v>
      </c>
    </row>
    <row r="316" spans="1:4" ht="31.5" customHeight="1" thickBot="1" thickTop="1">
      <c r="A316" s="76" t="s">
        <v>1190</v>
      </c>
      <c r="B316" s="77">
        <f>B277+B315</f>
        <v>69117</v>
      </c>
      <c r="C316" s="77">
        <f>C277+C315</f>
        <v>92999</v>
      </c>
      <c r="D316" s="77">
        <f>D277+D315</f>
        <v>86990</v>
      </c>
    </row>
    <row r="317" ht="19.5" thickTop="1"/>
  </sheetData>
  <sheetProtection/>
  <mergeCells count="1">
    <mergeCell ref="A2:C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8" r:id="rId2"/>
  <headerFooter>
    <oddFooter>&amp;C-&amp;P-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12"/>
  <sheetViews>
    <sheetView zoomScale="70" zoomScaleNormal="70" zoomScalePageLayoutView="0" workbookViewId="0" topLeftCell="A289">
      <selection activeCell="A3" sqref="A3"/>
    </sheetView>
  </sheetViews>
  <sheetFormatPr defaultColWidth="9.140625" defaultRowHeight="15"/>
  <cols>
    <col min="1" max="1" width="93.28125" style="3" bestFit="1" customWidth="1"/>
    <col min="2" max="2" width="15.421875" style="60" customWidth="1"/>
    <col min="3" max="3" width="18.421875" style="61" customWidth="1"/>
    <col min="4" max="4" width="17.8515625" style="61" customWidth="1"/>
    <col min="5" max="16384" width="9.140625" style="3" customWidth="1"/>
  </cols>
  <sheetData>
    <row r="1" ht="18.75">
      <c r="A1" s="15" t="s">
        <v>243</v>
      </c>
    </row>
    <row r="2" spans="1:3" ht="18.75">
      <c r="A2" s="125" t="s">
        <v>887</v>
      </c>
      <c r="B2" s="125"/>
      <c r="C2" s="125"/>
    </row>
    <row r="3" spans="1:2" ht="18.75">
      <c r="A3" s="15" t="s">
        <v>1261</v>
      </c>
      <c r="B3" s="62"/>
    </row>
    <row r="4" spans="1:2" ht="18.75">
      <c r="A4" s="15" t="s">
        <v>1300</v>
      </c>
      <c r="B4" s="62"/>
    </row>
    <row r="5" spans="1:2" ht="19.5" thickBot="1">
      <c r="A5" s="15"/>
      <c r="B5" s="62"/>
    </row>
    <row r="6" spans="1:253" ht="39" customHeight="1">
      <c r="A6" s="55" t="s">
        <v>198</v>
      </c>
      <c r="B6" s="56" t="s">
        <v>110</v>
      </c>
      <c r="C6" s="57" t="s">
        <v>111</v>
      </c>
      <c r="D6" s="63" t="s">
        <v>255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4" ht="18.75">
      <c r="A7" s="47" t="s">
        <v>112</v>
      </c>
      <c r="B7" s="64">
        <v>11258</v>
      </c>
      <c r="C7" s="64">
        <v>11258</v>
      </c>
      <c r="D7" s="64">
        <v>11258</v>
      </c>
    </row>
    <row r="8" spans="1:4" ht="18.75">
      <c r="A8" s="47" t="s">
        <v>113</v>
      </c>
      <c r="B8" s="64">
        <v>0</v>
      </c>
      <c r="C8" s="64">
        <v>0</v>
      </c>
      <c r="D8" s="64">
        <v>0</v>
      </c>
    </row>
    <row r="9" spans="1:4" ht="31.5">
      <c r="A9" s="47" t="s">
        <v>114</v>
      </c>
      <c r="B9" s="64">
        <v>3282</v>
      </c>
      <c r="C9" s="64">
        <v>4322</v>
      </c>
      <c r="D9" s="64">
        <v>4322</v>
      </c>
    </row>
    <row r="10" spans="1:4" ht="18.75">
      <c r="A10" s="47" t="s">
        <v>115</v>
      </c>
      <c r="B10" s="64">
        <v>527</v>
      </c>
      <c r="C10" s="64">
        <v>527</v>
      </c>
      <c r="D10" s="64">
        <v>527</v>
      </c>
    </row>
    <row r="11" spans="1:4" ht="18.75">
      <c r="A11" s="47" t="s">
        <v>116</v>
      </c>
      <c r="B11" s="64">
        <v>1016</v>
      </c>
      <c r="C11" s="64">
        <v>2714</v>
      </c>
      <c r="D11" s="64">
        <v>2714</v>
      </c>
    </row>
    <row r="12" spans="1:4" ht="18.75">
      <c r="A12" s="47" t="s">
        <v>117</v>
      </c>
      <c r="B12" s="64">
        <v>0</v>
      </c>
      <c r="C12" s="64">
        <v>568</v>
      </c>
      <c r="D12" s="64">
        <v>568</v>
      </c>
    </row>
    <row r="13" spans="1:4" ht="18.75">
      <c r="A13" s="48" t="s">
        <v>118</v>
      </c>
      <c r="B13" s="65">
        <v>16083</v>
      </c>
      <c r="C13" s="65">
        <v>19389</v>
      </c>
      <c r="D13" s="65">
        <v>19389</v>
      </c>
    </row>
    <row r="14" spans="1:4" ht="18.75">
      <c r="A14" s="47" t="s">
        <v>119</v>
      </c>
      <c r="B14" s="64">
        <v>0</v>
      </c>
      <c r="C14" s="64">
        <v>0</v>
      </c>
      <c r="D14" s="64">
        <v>0</v>
      </c>
    </row>
    <row r="15" spans="1:4" ht="31.5">
      <c r="A15" s="47" t="s">
        <v>120</v>
      </c>
      <c r="B15" s="64">
        <v>0</v>
      </c>
      <c r="C15" s="64">
        <v>0</v>
      </c>
      <c r="D15" s="64">
        <v>0</v>
      </c>
    </row>
    <row r="16" spans="1:4" ht="31.5">
      <c r="A16" s="47" t="s">
        <v>890</v>
      </c>
      <c r="B16" s="64">
        <v>0</v>
      </c>
      <c r="C16" s="64">
        <v>0</v>
      </c>
      <c r="D16" s="64">
        <v>0</v>
      </c>
    </row>
    <row r="17" spans="1:4" ht="18.75">
      <c r="A17" s="47" t="s">
        <v>891</v>
      </c>
      <c r="B17" s="64">
        <v>0</v>
      </c>
      <c r="C17" s="64">
        <v>0</v>
      </c>
      <c r="D17" s="64">
        <v>0</v>
      </c>
    </row>
    <row r="18" spans="1:4" ht="18.75">
      <c r="A18" s="47" t="s">
        <v>892</v>
      </c>
      <c r="B18" s="64">
        <v>0</v>
      </c>
      <c r="C18" s="64">
        <v>0</v>
      </c>
      <c r="D18" s="64">
        <v>0</v>
      </c>
    </row>
    <row r="19" spans="1:4" ht="18.75">
      <c r="A19" s="47" t="s">
        <v>893</v>
      </c>
      <c r="B19" s="64">
        <v>0</v>
      </c>
      <c r="C19" s="64">
        <v>0</v>
      </c>
      <c r="D19" s="64">
        <v>0</v>
      </c>
    </row>
    <row r="20" spans="1:4" ht="18.75">
      <c r="A20" s="47" t="s">
        <v>894</v>
      </c>
      <c r="B20" s="64">
        <v>0</v>
      </c>
      <c r="C20" s="64">
        <v>0</v>
      </c>
      <c r="D20" s="64">
        <v>0</v>
      </c>
    </row>
    <row r="21" spans="1:4" ht="18.75">
      <c r="A21" s="47" t="s">
        <v>895</v>
      </c>
      <c r="B21" s="64">
        <v>0</v>
      </c>
      <c r="C21" s="64">
        <v>0</v>
      </c>
      <c r="D21" s="64">
        <v>0</v>
      </c>
    </row>
    <row r="22" spans="1:4" ht="18.75">
      <c r="A22" s="47" t="s">
        <v>896</v>
      </c>
      <c r="B22" s="64">
        <v>0</v>
      </c>
      <c r="C22" s="64">
        <v>0</v>
      </c>
      <c r="D22" s="64">
        <v>0</v>
      </c>
    </row>
    <row r="23" spans="1:4" ht="18.75">
      <c r="A23" s="47" t="s">
        <v>897</v>
      </c>
      <c r="B23" s="64">
        <v>0</v>
      </c>
      <c r="C23" s="64">
        <v>0</v>
      </c>
      <c r="D23" s="64">
        <v>0</v>
      </c>
    </row>
    <row r="24" spans="1:4" ht="18.75">
      <c r="A24" s="47" t="s">
        <v>898</v>
      </c>
      <c r="B24" s="64">
        <v>0</v>
      </c>
      <c r="C24" s="64">
        <v>0</v>
      </c>
      <c r="D24" s="64">
        <v>0</v>
      </c>
    </row>
    <row r="25" spans="1:4" ht="18.75">
      <c r="A25" s="47" t="s">
        <v>899</v>
      </c>
      <c r="B25" s="64">
        <v>0</v>
      </c>
      <c r="C25" s="64">
        <v>0</v>
      </c>
      <c r="D25" s="64">
        <v>0</v>
      </c>
    </row>
    <row r="26" spans="1:4" ht="18.75">
      <c r="A26" s="47" t="s">
        <v>900</v>
      </c>
      <c r="B26" s="64">
        <v>0</v>
      </c>
      <c r="C26" s="64">
        <v>0</v>
      </c>
      <c r="D26" s="64">
        <v>0</v>
      </c>
    </row>
    <row r="27" spans="1:4" ht="31.5">
      <c r="A27" s="47" t="s">
        <v>901</v>
      </c>
      <c r="B27" s="64">
        <v>0</v>
      </c>
      <c r="C27" s="64">
        <v>0</v>
      </c>
      <c r="D27" s="64">
        <v>0</v>
      </c>
    </row>
    <row r="28" spans="1:4" ht="18.75">
      <c r="A28" s="47" t="s">
        <v>902</v>
      </c>
      <c r="B28" s="64">
        <v>0</v>
      </c>
      <c r="C28" s="64">
        <v>0</v>
      </c>
      <c r="D28" s="64">
        <v>0</v>
      </c>
    </row>
    <row r="29" spans="1:4" ht="18.75">
      <c r="A29" s="47" t="s">
        <v>903</v>
      </c>
      <c r="B29" s="64">
        <v>0</v>
      </c>
      <c r="C29" s="64">
        <v>0</v>
      </c>
      <c r="D29" s="64">
        <v>0</v>
      </c>
    </row>
    <row r="30" spans="1:4" ht="18.75">
      <c r="A30" s="47" t="s">
        <v>904</v>
      </c>
      <c r="B30" s="64">
        <v>0</v>
      </c>
      <c r="C30" s="64">
        <v>0</v>
      </c>
      <c r="D30" s="64">
        <v>0</v>
      </c>
    </row>
    <row r="31" spans="1:4" ht="18.75">
      <c r="A31" s="47" t="s">
        <v>905</v>
      </c>
      <c r="B31" s="64">
        <v>0</v>
      </c>
      <c r="C31" s="64">
        <v>0</v>
      </c>
      <c r="D31" s="64">
        <v>0</v>
      </c>
    </row>
    <row r="32" spans="1:4" ht="18.75">
      <c r="A32" s="47" t="s">
        <v>906</v>
      </c>
      <c r="B32" s="64">
        <v>0</v>
      </c>
      <c r="C32" s="64">
        <v>0</v>
      </c>
      <c r="D32" s="64">
        <v>0</v>
      </c>
    </row>
    <row r="33" spans="1:4" ht="18.75">
      <c r="A33" s="47" t="s">
        <v>907</v>
      </c>
      <c r="B33" s="64">
        <v>0</v>
      </c>
      <c r="C33" s="64">
        <v>0</v>
      </c>
      <c r="D33" s="64">
        <v>0</v>
      </c>
    </row>
    <row r="34" spans="1:4" ht="18.75">
      <c r="A34" s="47" t="s">
        <v>908</v>
      </c>
      <c r="B34" s="64">
        <v>0</v>
      </c>
      <c r="C34" s="64">
        <v>0</v>
      </c>
      <c r="D34" s="64">
        <v>0</v>
      </c>
    </row>
    <row r="35" spans="1:4" ht="18.75">
      <c r="A35" s="47" t="s">
        <v>909</v>
      </c>
      <c r="B35" s="64">
        <v>0</v>
      </c>
      <c r="C35" s="64">
        <v>0</v>
      </c>
      <c r="D35" s="64">
        <v>0</v>
      </c>
    </row>
    <row r="36" spans="1:4" ht="18.75">
      <c r="A36" s="47" t="s">
        <v>910</v>
      </c>
      <c r="B36" s="64">
        <v>0</v>
      </c>
      <c r="C36" s="64">
        <v>0</v>
      </c>
      <c r="D36" s="64">
        <v>0</v>
      </c>
    </row>
    <row r="37" spans="1:4" ht="18.75">
      <c r="A37" s="47" t="s">
        <v>911</v>
      </c>
      <c r="B37" s="64">
        <v>0</v>
      </c>
      <c r="C37" s="64">
        <v>0</v>
      </c>
      <c r="D37" s="64">
        <v>0</v>
      </c>
    </row>
    <row r="38" spans="1:4" ht="18.75">
      <c r="A38" s="47" t="s">
        <v>912</v>
      </c>
      <c r="B38" s="64">
        <v>1530</v>
      </c>
      <c r="C38" s="64">
        <v>4732</v>
      </c>
      <c r="D38" s="64">
        <v>4732</v>
      </c>
    </row>
    <row r="39" spans="1:4" ht="18.75">
      <c r="A39" s="47" t="s">
        <v>913</v>
      </c>
      <c r="B39" s="64">
        <v>0</v>
      </c>
      <c r="C39" s="64">
        <v>0</v>
      </c>
      <c r="D39" s="64">
        <v>180</v>
      </c>
    </row>
    <row r="40" spans="1:4" ht="18.75">
      <c r="A40" s="47" t="s">
        <v>914</v>
      </c>
      <c r="B40" s="64">
        <v>0</v>
      </c>
      <c r="C40" s="64">
        <v>0</v>
      </c>
      <c r="D40" s="64">
        <v>0</v>
      </c>
    </row>
    <row r="41" spans="1:4" ht="18.75">
      <c r="A41" s="47" t="s">
        <v>915</v>
      </c>
      <c r="B41" s="64">
        <v>0</v>
      </c>
      <c r="C41" s="64">
        <v>0</v>
      </c>
      <c r="D41" s="64">
        <v>0</v>
      </c>
    </row>
    <row r="42" spans="1:4" ht="18.75">
      <c r="A42" s="47" t="s">
        <v>916</v>
      </c>
      <c r="B42" s="64">
        <v>0</v>
      </c>
      <c r="C42" s="64">
        <v>0</v>
      </c>
      <c r="D42" s="64">
        <v>280</v>
      </c>
    </row>
    <row r="43" spans="1:4" ht="18.75">
      <c r="A43" s="47" t="s">
        <v>917</v>
      </c>
      <c r="B43" s="64">
        <v>0</v>
      </c>
      <c r="C43" s="64">
        <v>0</v>
      </c>
      <c r="D43" s="64">
        <v>0</v>
      </c>
    </row>
    <row r="44" spans="1:4" ht="18.75">
      <c r="A44" s="47" t="s">
        <v>918</v>
      </c>
      <c r="B44" s="64">
        <v>0</v>
      </c>
      <c r="C44" s="64">
        <v>0</v>
      </c>
      <c r="D44" s="64">
        <v>4172</v>
      </c>
    </row>
    <row r="45" spans="1:4" ht="18.75">
      <c r="A45" s="47" t="s">
        <v>919</v>
      </c>
      <c r="B45" s="64">
        <v>0</v>
      </c>
      <c r="C45" s="64">
        <v>0</v>
      </c>
      <c r="D45" s="64">
        <v>100</v>
      </c>
    </row>
    <row r="46" spans="1:4" ht="18.75">
      <c r="A46" s="47" t="s">
        <v>920</v>
      </c>
      <c r="B46" s="64">
        <v>0</v>
      </c>
      <c r="C46" s="64">
        <v>0</v>
      </c>
      <c r="D46" s="64">
        <v>0</v>
      </c>
    </row>
    <row r="47" spans="1:4" ht="18.75">
      <c r="A47" s="47" t="s">
        <v>921</v>
      </c>
      <c r="B47" s="64">
        <v>0</v>
      </c>
      <c r="C47" s="64">
        <v>0</v>
      </c>
      <c r="D47" s="64">
        <v>0</v>
      </c>
    </row>
    <row r="48" spans="1:4" ht="18.75">
      <c r="A48" s="47" t="s">
        <v>922</v>
      </c>
      <c r="B48" s="64">
        <v>0</v>
      </c>
      <c r="C48" s="64">
        <v>0</v>
      </c>
      <c r="D48" s="64">
        <v>0</v>
      </c>
    </row>
    <row r="49" spans="1:4" ht="18.75">
      <c r="A49" s="58" t="s">
        <v>923</v>
      </c>
      <c r="B49" s="66">
        <v>17613</v>
      </c>
      <c r="C49" s="66">
        <v>24121</v>
      </c>
      <c r="D49" s="66">
        <v>24121</v>
      </c>
    </row>
    <row r="50" spans="1:4" ht="18.75">
      <c r="A50" s="47" t="s">
        <v>924</v>
      </c>
      <c r="B50" s="64">
        <v>0</v>
      </c>
      <c r="C50" s="64">
        <v>6500</v>
      </c>
      <c r="D50" s="64">
        <v>6500</v>
      </c>
    </row>
    <row r="51" spans="1:4" ht="31.5">
      <c r="A51" s="47" t="s">
        <v>925</v>
      </c>
      <c r="B51" s="64">
        <v>0</v>
      </c>
      <c r="C51" s="64">
        <v>0</v>
      </c>
      <c r="D51" s="64">
        <v>0</v>
      </c>
    </row>
    <row r="52" spans="1:4" ht="31.5">
      <c r="A52" s="47" t="s">
        <v>926</v>
      </c>
      <c r="B52" s="64">
        <v>0</v>
      </c>
      <c r="C52" s="64">
        <v>0</v>
      </c>
      <c r="D52" s="64">
        <v>0</v>
      </c>
    </row>
    <row r="53" spans="1:4" ht="18.75">
      <c r="A53" s="47" t="s">
        <v>927</v>
      </c>
      <c r="B53" s="64">
        <v>0</v>
      </c>
      <c r="C53" s="64">
        <v>0</v>
      </c>
      <c r="D53" s="64">
        <v>0</v>
      </c>
    </row>
    <row r="54" spans="1:4" ht="18.75">
      <c r="A54" s="47" t="s">
        <v>928</v>
      </c>
      <c r="B54" s="64">
        <v>0</v>
      </c>
      <c r="C54" s="64">
        <v>0</v>
      </c>
      <c r="D54" s="64">
        <v>0</v>
      </c>
    </row>
    <row r="55" spans="1:4" ht="18.75">
      <c r="A55" s="47" t="s">
        <v>929</v>
      </c>
      <c r="B55" s="64">
        <v>0</v>
      </c>
      <c r="C55" s="64">
        <v>0</v>
      </c>
      <c r="D55" s="64">
        <v>0</v>
      </c>
    </row>
    <row r="56" spans="1:4" ht="18.75">
      <c r="A56" s="47" t="s">
        <v>930</v>
      </c>
      <c r="B56" s="64">
        <v>0</v>
      </c>
      <c r="C56" s="64">
        <v>0</v>
      </c>
      <c r="D56" s="64">
        <v>0</v>
      </c>
    </row>
    <row r="57" spans="1:4" ht="18.75">
      <c r="A57" s="47" t="s">
        <v>931</v>
      </c>
      <c r="B57" s="64">
        <v>0</v>
      </c>
      <c r="C57" s="64">
        <v>0</v>
      </c>
      <c r="D57" s="64">
        <v>0</v>
      </c>
    </row>
    <row r="58" spans="1:4" ht="18.75">
      <c r="A58" s="47" t="s">
        <v>932</v>
      </c>
      <c r="B58" s="64">
        <v>0</v>
      </c>
      <c r="C58" s="64">
        <v>0</v>
      </c>
      <c r="D58" s="64">
        <v>0</v>
      </c>
    </row>
    <row r="59" spans="1:4" ht="18.75">
      <c r="A59" s="47" t="s">
        <v>933</v>
      </c>
      <c r="B59" s="64">
        <v>0</v>
      </c>
      <c r="C59" s="64">
        <v>0</v>
      </c>
      <c r="D59" s="64">
        <v>0</v>
      </c>
    </row>
    <row r="60" spans="1:4" ht="18.75">
      <c r="A60" s="47" t="s">
        <v>934</v>
      </c>
      <c r="B60" s="64">
        <v>0</v>
      </c>
      <c r="C60" s="64">
        <v>0</v>
      </c>
      <c r="D60" s="64">
        <v>0</v>
      </c>
    </row>
    <row r="61" spans="1:4" ht="18.75">
      <c r="A61" s="47" t="s">
        <v>935</v>
      </c>
      <c r="B61" s="64">
        <v>0</v>
      </c>
      <c r="C61" s="64">
        <v>0</v>
      </c>
      <c r="D61" s="64">
        <v>0</v>
      </c>
    </row>
    <row r="62" spans="1:4" ht="18.75">
      <c r="A62" s="47" t="s">
        <v>936</v>
      </c>
      <c r="B62" s="64">
        <v>0</v>
      </c>
      <c r="C62" s="64">
        <v>0</v>
      </c>
      <c r="D62" s="64">
        <v>0</v>
      </c>
    </row>
    <row r="63" spans="1:4" ht="31.5">
      <c r="A63" s="47" t="s">
        <v>937</v>
      </c>
      <c r="B63" s="64">
        <v>0</v>
      </c>
      <c r="C63" s="64">
        <v>0</v>
      </c>
      <c r="D63" s="64">
        <v>0</v>
      </c>
    </row>
    <row r="64" spans="1:4" ht="18.75">
      <c r="A64" s="47" t="s">
        <v>938</v>
      </c>
      <c r="B64" s="64">
        <v>0</v>
      </c>
      <c r="C64" s="64">
        <v>0</v>
      </c>
      <c r="D64" s="64">
        <v>0</v>
      </c>
    </row>
    <row r="65" spans="1:4" ht="18.75">
      <c r="A65" s="47" t="s">
        <v>939</v>
      </c>
      <c r="B65" s="64">
        <v>0</v>
      </c>
      <c r="C65" s="64">
        <v>0</v>
      </c>
      <c r="D65" s="64">
        <v>0</v>
      </c>
    </row>
    <row r="66" spans="1:4" ht="18.75">
      <c r="A66" s="47" t="s">
        <v>940</v>
      </c>
      <c r="B66" s="64">
        <v>0</v>
      </c>
      <c r="C66" s="64">
        <v>0</v>
      </c>
      <c r="D66" s="64">
        <v>0</v>
      </c>
    </row>
    <row r="67" spans="1:4" ht="18.75">
      <c r="A67" s="47" t="s">
        <v>941</v>
      </c>
      <c r="B67" s="64">
        <v>0</v>
      </c>
      <c r="C67" s="64">
        <v>0</v>
      </c>
      <c r="D67" s="64">
        <v>0</v>
      </c>
    </row>
    <row r="68" spans="1:4" ht="18.75">
      <c r="A68" s="47" t="s">
        <v>942</v>
      </c>
      <c r="B68" s="64">
        <v>0</v>
      </c>
      <c r="C68" s="64">
        <v>0</v>
      </c>
      <c r="D68" s="64">
        <v>0</v>
      </c>
    </row>
    <row r="69" spans="1:4" ht="18.75">
      <c r="A69" s="47" t="s">
        <v>943</v>
      </c>
      <c r="B69" s="64">
        <v>0</v>
      </c>
      <c r="C69" s="64">
        <v>0</v>
      </c>
      <c r="D69" s="64">
        <v>0</v>
      </c>
    </row>
    <row r="70" spans="1:4" ht="18.75">
      <c r="A70" s="47" t="s">
        <v>944</v>
      </c>
      <c r="B70" s="64">
        <v>0</v>
      </c>
      <c r="C70" s="64">
        <v>0</v>
      </c>
      <c r="D70" s="64">
        <v>0</v>
      </c>
    </row>
    <row r="71" spans="1:4" ht="18.75">
      <c r="A71" s="47" t="s">
        <v>945</v>
      </c>
      <c r="B71" s="64">
        <v>0</v>
      </c>
      <c r="C71" s="64">
        <v>0</v>
      </c>
      <c r="D71" s="64">
        <v>0</v>
      </c>
    </row>
    <row r="72" spans="1:4" ht="18.75">
      <c r="A72" s="47" t="s">
        <v>946</v>
      </c>
      <c r="B72" s="64">
        <v>0</v>
      </c>
      <c r="C72" s="64">
        <v>0</v>
      </c>
      <c r="D72" s="64">
        <v>0</v>
      </c>
    </row>
    <row r="73" spans="1:4" ht="18.75">
      <c r="A73" s="47" t="s">
        <v>947</v>
      </c>
      <c r="B73" s="64">
        <v>0</v>
      </c>
      <c r="C73" s="64">
        <v>0</v>
      </c>
      <c r="D73" s="64">
        <v>0</v>
      </c>
    </row>
    <row r="74" spans="1:4" ht="18.75">
      <c r="A74" s="47" t="s">
        <v>948</v>
      </c>
      <c r="B74" s="64">
        <v>14984</v>
      </c>
      <c r="C74" s="64">
        <v>14984</v>
      </c>
      <c r="D74" s="64">
        <v>14982</v>
      </c>
    </row>
    <row r="75" spans="1:4" ht="18.75">
      <c r="A75" s="47" t="s">
        <v>949</v>
      </c>
      <c r="B75" s="64">
        <v>0</v>
      </c>
      <c r="C75" s="64">
        <v>0</v>
      </c>
      <c r="D75" s="64">
        <v>0</v>
      </c>
    </row>
    <row r="76" spans="1:4" ht="18.75">
      <c r="A76" s="47" t="s">
        <v>950</v>
      </c>
      <c r="B76" s="64">
        <v>0</v>
      </c>
      <c r="C76" s="64">
        <v>0</v>
      </c>
      <c r="D76" s="64">
        <v>0</v>
      </c>
    </row>
    <row r="77" spans="1:4" ht="18.75">
      <c r="A77" s="47" t="s">
        <v>951</v>
      </c>
      <c r="B77" s="64">
        <v>0</v>
      </c>
      <c r="C77" s="64">
        <v>0</v>
      </c>
      <c r="D77" s="64">
        <v>0</v>
      </c>
    </row>
    <row r="78" spans="1:4" ht="18.75">
      <c r="A78" s="47" t="s">
        <v>952</v>
      </c>
      <c r="B78" s="64">
        <v>0</v>
      </c>
      <c r="C78" s="64">
        <v>0</v>
      </c>
      <c r="D78" s="64">
        <v>0</v>
      </c>
    </row>
    <row r="79" spans="1:4" ht="18.75">
      <c r="A79" s="47" t="s">
        <v>953</v>
      </c>
      <c r="B79" s="64">
        <v>0</v>
      </c>
      <c r="C79" s="64">
        <v>0</v>
      </c>
      <c r="D79" s="64">
        <v>0</v>
      </c>
    </row>
    <row r="80" spans="1:4" ht="18.75">
      <c r="A80" s="47" t="s">
        <v>954</v>
      </c>
      <c r="B80" s="64">
        <v>0</v>
      </c>
      <c r="C80" s="64">
        <v>0</v>
      </c>
      <c r="D80" s="64">
        <v>14982</v>
      </c>
    </row>
    <row r="81" spans="1:4" ht="18.75">
      <c r="A81" s="47" t="s">
        <v>955</v>
      </c>
      <c r="B81" s="64">
        <v>0</v>
      </c>
      <c r="C81" s="64">
        <v>0</v>
      </c>
      <c r="D81" s="64">
        <v>0</v>
      </c>
    </row>
    <row r="82" spans="1:4" ht="18.75">
      <c r="A82" s="47" t="s">
        <v>956</v>
      </c>
      <c r="B82" s="64">
        <v>0</v>
      </c>
      <c r="C82" s="64">
        <v>0</v>
      </c>
      <c r="D82" s="64">
        <v>0</v>
      </c>
    </row>
    <row r="83" spans="1:4" ht="18.75">
      <c r="A83" s="47" t="s">
        <v>957</v>
      </c>
      <c r="B83" s="64">
        <v>0</v>
      </c>
      <c r="C83" s="64">
        <v>0</v>
      </c>
      <c r="D83" s="64">
        <v>0</v>
      </c>
    </row>
    <row r="84" spans="1:4" ht="18.75">
      <c r="A84" s="47" t="s">
        <v>958</v>
      </c>
      <c r="B84" s="64">
        <v>0</v>
      </c>
      <c r="C84" s="64">
        <v>0</v>
      </c>
      <c r="D84" s="64">
        <v>0</v>
      </c>
    </row>
    <row r="85" spans="1:4" ht="18.75">
      <c r="A85" s="58" t="s">
        <v>959</v>
      </c>
      <c r="B85" s="66">
        <v>14984</v>
      </c>
      <c r="C85" s="66">
        <v>21484</v>
      </c>
      <c r="D85" s="66">
        <v>21482</v>
      </c>
    </row>
    <row r="86" spans="1:4" ht="18.75">
      <c r="A86" s="47" t="s">
        <v>960</v>
      </c>
      <c r="B86" s="64">
        <v>0</v>
      </c>
      <c r="C86" s="64">
        <v>0</v>
      </c>
      <c r="D86" s="64">
        <v>0</v>
      </c>
    </row>
    <row r="87" spans="1:4" ht="18.75">
      <c r="A87" s="47" t="s">
        <v>961</v>
      </c>
      <c r="B87" s="64">
        <v>0</v>
      </c>
      <c r="C87" s="64">
        <v>0</v>
      </c>
      <c r="D87" s="64">
        <v>0</v>
      </c>
    </row>
    <row r="88" spans="1:4" ht="31.5">
      <c r="A88" s="47" t="s">
        <v>962</v>
      </c>
      <c r="B88" s="64">
        <v>0</v>
      </c>
      <c r="C88" s="64">
        <v>0</v>
      </c>
      <c r="D88" s="64">
        <v>0</v>
      </c>
    </row>
    <row r="89" spans="1:4" ht="18.75">
      <c r="A89" s="47" t="s">
        <v>963</v>
      </c>
      <c r="B89" s="64">
        <v>0</v>
      </c>
      <c r="C89" s="64">
        <v>0</v>
      </c>
      <c r="D89" s="64">
        <v>0</v>
      </c>
    </row>
    <row r="90" spans="1:4" ht="18.75">
      <c r="A90" s="47" t="s">
        <v>964</v>
      </c>
      <c r="B90" s="64">
        <v>0</v>
      </c>
      <c r="C90" s="64">
        <v>0</v>
      </c>
      <c r="D90" s="64">
        <v>0</v>
      </c>
    </row>
    <row r="91" spans="1:4" ht="18.75">
      <c r="A91" s="47" t="s">
        <v>965</v>
      </c>
      <c r="B91" s="64">
        <v>0</v>
      </c>
      <c r="C91" s="64">
        <v>0</v>
      </c>
      <c r="D91" s="64">
        <v>0</v>
      </c>
    </row>
    <row r="92" spans="1:4" ht="18.75">
      <c r="A92" s="47" t="s">
        <v>966</v>
      </c>
      <c r="B92" s="64">
        <v>0</v>
      </c>
      <c r="C92" s="64">
        <v>0</v>
      </c>
      <c r="D92" s="64">
        <v>0</v>
      </c>
    </row>
    <row r="93" spans="1:4" ht="18.75">
      <c r="A93" s="47" t="s">
        <v>967</v>
      </c>
      <c r="B93" s="64">
        <v>0</v>
      </c>
      <c r="C93" s="64">
        <v>0</v>
      </c>
      <c r="D93" s="64">
        <v>0</v>
      </c>
    </row>
    <row r="94" spans="1:4" ht="18.75">
      <c r="A94" s="47" t="s">
        <v>968</v>
      </c>
      <c r="B94" s="64">
        <v>0</v>
      </c>
      <c r="C94" s="64">
        <v>0</v>
      </c>
      <c r="D94" s="64">
        <v>0</v>
      </c>
    </row>
    <row r="95" spans="1:4" ht="18.75">
      <c r="A95" s="47" t="s">
        <v>969</v>
      </c>
      <c r="B95" s="64">
        <v>0</v>
      </c>
      <c r="C95" s="64">
        <v>0</v>
      </c>
      <c r="D95" s="64">
        <v>0</v>
      </c>
    </row>
    <row r="96" spans="1:4" ht="18.75">
      <c r="A96" s="47" t="s">
        <v>970</v>
      </c>
      <c r="B96" s="64">
        <v>0</v>
      </c>
      <c r="C96" s="64">
        <v>0</v>
      </c>
      <c r="D96" s="64">
        <v>0</v>
      </c>
    </row>
    <row r="97" spans="1:4" ht="18.75">
      <c r="A97" s="47" t="s">
        <v>971</v>
      </c>
      <c r="B97" s="64">
        <v>0</v>
      </c>
      <c r="C97" s="64">
        <v>0</v>
      </c>
      <c r="D97" s="64">
        <v>0</v>
      </c>
    </row>
    <row r="98" spans="1:4" ht="18.75">
      <c r="A98" s="47" t="s">
        <v>972</v>
      </c>
      <c r="B98" s="64">
        <v>0</v>
      </c>
      <c r="C98" s="64">
        <v>0</v>
      </c>
      <c r="D98" s="64">
        <v>0</v>
      </c>
    </row>
    <row r="99" spans="1:4" ht="18.75">
      <c r="A99" s="48" t="s">
        <v>973</v>
      </c>
      <c r="B99" s="65">
        <v>0</v>
      </c>
      <c r="C99" s="65">
        <v>0</v>
      </c>
      <c r="D99" s="65">
        <v>0</v>
      </c>
    </row>
    <row r="100" spans="1:4" ht="18.75">
      <c r="A100" s="47" t="s">
        <v>974</v>
      </c>
      <c r="B100" s="64">
        <v>0</v>
      </c>
      <c r="C100" s="64">
        <v>0</v>
      </c>
      <c r="D100" s="64">
        <v>0</v>
      </c>
    </row>
    <row r="101" spans="1:4" ht="18.75">
      <c r="A101" s="47" t="s">
        <v>975</v>
      </c>
      <c r="B101" s="64">
        <v>0</v>
      </c>
      <c r="C101" s="64">
        <v>0</v>
      </c>
      <c r="D101" s="64">
        <v>0</v>
      </c>
    </row>
    <row r="102" spans="1:4" ht="31.5">
      <c r="A102" s="47" t="s">
        <v>976</v>
      </c>
      <c r="B102" s="64">
        <v>0</v>
      </c>
      <c r="C102" s="64">
        <v>0</v>
      </c>
      <c r="D102" s="64">
        <v>0</v>
      </c>
    </row>
    <row r="103" spans="1:4" ht="18.75">
      <c r="A103" s="47" t="s">
        <v>977</v>
      </c>
      <c r="B103" s="64">
        <v>0</v>
      </c>
      <c r="C103" s="64">
        <v>0</v>
      </c>
      <c r="D103" s="64">
        <v>0</v>
      </c>
    </row>
    <row r="104" spans="1:4" ht="18.75">
      <c r="A104" s="47" t="s">
        <v>978</v>
      </c>
      <c r="B104" s="64">
        <v>0</v>
      </c>
      <c r="C104" s="64">
        <v>0</v>
      </c>
      <c r="D104" s="64">
        <v>0</v>
      </c>
    </row>
    <row r="105" spans="1:4" ht="18.75">
      <c r="A105" s="47" t="s">
        <v>979</v>
      </c>
      <c r="B105" s="64">
        <v>0</v>
      </c>
      <c r="C105" s="64">
        <v>0</v>
      </c>
      <c r="D105" s="64">
        <v>0</v>
      </c>
    </row>
    <row r="106" spans="1:4" ht="18.75">
      <c r="A106" s="47" t="s">
        <v>980</v>
      </c>
      <c r="B106" s="64">
        <v>0</v>
      </c>
      <c r="C106" s="64">
        <v>0</v>
      </c>
      <c r="D106" s="64">
        <v>0</v>
      </c>
    </row>
    <row r="107" spans="1:4" ht="18.75">
      <c r="A107" s="47" t="s">
        <v>981</v>
      </c>
      <c r="B107" s="64">
        <v>0</v>
      </c>
      <c r="C107" s="64">
        <v>0</v>
      </c>
      <c r="D107" s="64">
        <v>0</v>
      </c>
    </row>
    <row r="108" spans="1:4" ht="18.75">
      <c r="A108" s="47" t="s">
        <v>982</v>
      </c>
      <c r="B108" s="64">
        <v>0</v>
      </c>
      <c r="C108" s="64">
        <v>0</v>
      </c>
      <c r="D108" s="64">
        <v>0</v>
      </c>
    </row>
    <row r="109" spans="1:4" ht="18.75">
      <c r="A109" s="47" t="s">
        <v>983</v>
      </c>
      <c r="B109" s="64">
        <v>0</v>
      </c>
      <c r="C109" s="64">
        <v>0</v>
      </c>
      <c r="D109" s="64">
        <v>0</v>
      </c>
    </row>
    <row r="110" spans="1:4" ht="18.75">
      <c r="A110" s="47" t="s">
        <v>984</v>
      </c>
      <c r="B110" s="64">
        <v>0</v>
      </c>
      <c r="C110" s="64">
        <v>0</v>
      </c>
      <c r="D110" s="64">
        <v>0</v>
      </c>
    </row>
    <row r="111" spans="1:4" ht="18.75">
      <c r="A111" s="47" t="s">
        <v>985</v>
      </c>
      <c r="B111" s="64">
        <v>0</v>
      </c>
      <c r="C111" s="64">
        <v>0</v>
      </c>
      <c r="D111" s="64">
        <v>0</v>
      </c>
    </row>
    <row r="112" spans="1:4" ht="18.75">
      <c r="A112" s="47" t="s">
        <v>986</v>
      </c>
      <c r="B112" s="64">
        <v>0</v>
      </c>
      <c r="C112" s="64">
        <v>0</v>
      </c>
      <c r="D112" s="64">
        <v>0</v>
      </c>
    </row>
    <row r="113" spans="1:4" ht="18.75">
      <c r="A113" s="47" t="s">
        <v>987</v>
      </c>
      <c r="B113" s="64">
        <v>0</v>
      </c>
      <c r="C113" s="64">
        <v>0</v>
      </c>
      <c r="D113" s="64">
        <v>0</v>
      </c>
    </row>
    <row r="114" spans="1:4" ht="18.75">
      <c r="A114" s="47" t="s">
        <v>988</v>
      </c>
      <c r="B114" s="64">
        <v>0</v>
      </c>
      <c r="C114" s="64">
        <v>0</v>
      </c>
      <c r="D114" s="64">
        <v>0</v>
      </c>
    </row>
    <row r="115" spans="1:4" ht="18.75">
      <c r="A115" s="47" t="s">
        <v>989</v>
      </c>
      <c r="B115" s="64">
        <v>14500</v>
      </c>
      <c r="C115" s="64">
        <v>14500</v>
      </c>
      <c r="D115" s="64">
        <v>16328</v>
      </c>
    </row>
    <row r="116" spans="1:4" ht="18.75">
      <c r="A116" s="47" t="s">
        <v>990</v>
      </c>
      <c r="B116" s="64">
        <v>0</v>
      </c>
      <c r="C116" s="64">
        <v>0</v>
      </c>
      <c r="D116" s="64">
        <v>16310</v>
      </c>
    </row>
    <row r="117" spans="1:4" ht="18.75">
      <c r="A117" s="47" t="s">
        <v>991</v>
      </c>
      <c r="B117" s="64">
        <v>0</v>
      </c>
      <c r="C117" s="64">
        <v>0</v>
      </c>
      <c r="D117" s="64">
        <v>18</v>
      </c>
    </row>
    <row r="118" spans="1:4" ht="18.75">
      <c r="A118" s="47" t="s">
        <v>992</v>
      </c>
      <c r="B118" s="64">
        <v>0</v>
      </c>
      <c r="C118" s="64">
        <v>0</v>
      </c>
      <c r="D118" s="64">
        <v>0</v>
      </c>
    </row>
    <row r="119" spans="1:4" ht="18.75">
      <c r="A119" s="47" t="s">
        <v>993</v>
      </c>
      <c r="B119" s="64">
        <v>0</v>
      </c>
      <c r="C119" s="64">
        <v>0</v>
      </c>
      <c r="D119" s="64">
        <v>0</v>
      </c>
    </row>
    <row r="120" spans="1:4" ht="18.75">
      <c r="A120" s="47" t="s">
        <v>994</v>
      </c>
      <c r="B120" s="64">
        <v>0</v>
      </c>
      <c r="C120" s="64">
        <v>0</v>
      </c>
      <c r="D120" s="64">
        <v>0</v>
      </c>
    </row>
    <row r="121" spans="1:4" ht="18.75">
      <c r="A121" s="47" t="s">
        <v>995</v>
      </c>
      <c r="B121" s="64">
        <v>0</v>
      </c>
      <c r="C121" s="64">
        <v>0</v>
      </c>
      <c r="D121" s="64">
        <v>0</v>
      </c>
    </row>
    <row r="122" spans="1:4" ht="18.75">
      <c r="A122" s="47" t="s">
        <v>996</v>
      </c>
      <c r="B122" s="64">
        <v>0</v>
      </c>
      <c r="C122" s="64">
        <v>0</v>
      </c>
      <c r="D122" s="64">
        <v>0</v>
      </c>
    </row>
    <row r="123" spans="1:4" ht="18.75">
      <c r="A123" s="47" t="s">
        <v>997</v>
      </c>
      <c r="B123" s="64">
        <v>3200</v>
      </c>
      <c r="C123" s="64">
        <v>3200</v>
      </c>
      <c r="D123" s="64">
        <v>4480</v>
      </c>
    </row>
    <row r="124" spans="1:4" ht="18.75">
      <c r="A124" s="47" t="s">
        <v>998</v>
      </c>
      <c r="B124" s="64">
        <v>0</v>
      </c>
      <c r="C124" s="64">
        <v>0</v>
      </c>
      <c r="D124" s="64">
        <v>0</v>
      </c>
    </row>
    <row r="125" spans="1:4" ht="18.75">
      <c r="A125" s="47" t="s">
        <v>999</v>
      </c>
      <c r="B125" s="64">
        <v>0</v>
      </c>
      <c r="C125" s="64">
        <v>0</v>
      </c>
      <c r="D125" s="64">
        <v>0</v>
      </c>
    </row>
    <row r="126" spans="1:4" ht="18.75">
      <c r="A126" s="47" t="s">
        <v>1000</v>
      </c>
      <c r="B126" s="64">
        <v>0</v>
      </c>
      <c r="C126" s="64">
        <v>0</v>
      </c>
      <c r="D126" s="64">
        <v>0</v>
      </c>
    </row>
    <row r="127" spans="1:4" ht="18.75">
      <c r="A127" s="47" t="s">
        <v>1001</v>
      </c>
      <c r="B127" s="64">
        <v>0</v>
      </c>
      <c r="C127" s="64">
        <v>0</v>
      </c>
      <c r="D127" s="64">
        <v>0</v>
      </c>
    </row>
    <row r="128" spans="1:4" ht="18.75">
      <c r="A128" s="47" t="s">
        <v>1002</v>
      </c>
      <c r="B128" s="64">
        <v>0</v>
      </c>
      <c r="C128" s="64">
        <v>0</v>
      </c>
      <c r="D128" s="64">
        <v>0</v>
      </c>
    </row>
    <row r="129" spans="1:4" ht="18.75">
      <c r="A129" s="47" t="s">
        <v>1003</v>
      </c>
      <c r="B129" s="64">
        <v>0</v>
      </c>
      <c r="C129" s="64">
        <v>0</v>
      </c>
      <c r="D129" s="64">
        <v>0</v>
      </c>
    </row>
    <row r="130" spans="1:4" ht="18.75">
      <c r="A130" s="47" t="s">
        <v>1004</v>
      </c>
      <c r="B130" s="64">
        <v>0</v>
      </c>
      <c r="C130" s="64">
        <v>0</v>
      </c>
      <c r="D130" s="64">
        <v>4480</v>
      </c>
    </row>
    <row r="131" spans="1:4" ht="18.75">
      <c r="A131" s="47" t="s">
        <v>1005</v>
      </c>
      <c r="B131" s="64">
        <v>0</v>
      </c>
      <c r="C131" s="64">
        <v>0</v>
      </c>
      <c r="D131" s="64">
        <v>0</v>
      </c>
    </row>
    <row r="132" spans="1:4" ht="18.75">
      <c r="A132" s="47" t="s">
        <v>1006</v>
      </c>
      <c r="B132" s="64">
        <v>0</v>
      </c>
      <c r="C132" s="64">
        <v>0</v>
      </c>
      <c r="D132" s="64">
        <v>0</v>
      </c>
    </row>
    <row r="133" spans="1:4" ht="18.75">
      <c r="A133" s="47" t="s">
        <v>1007</v>
      </c>
      <c r="B133" s="64">
        <v>0</v>
      </c>
      <c r="C133" s="64">
        <v>0</v>
      </c>
      <c r="D133" s="64">
        <v>0</v>
      </c>
    </row>
    <row r="134" spans="1:4" ht="18.75">
      <c r="A134" s="47" t="s">
        <v>1008</v>
      </c>
      <c r="B134" s="64">
        <v>0</v>
      </c>
      <c r="C134" s="64">
        <v>0</v>
      </c>
      <c r="D134" s="64">
        <v>0</v>
      </c>
    </row>
    <row r="135" spans="1:4" ht="31.5">
      <c r="A135" s="47" t="s">
        <v>1009</v>
      </c>
      <c r="B135" s="64">
        <v>0</v>
      </c>
      <c r="C135" s="64">
        <v>0</v>
      </c>
      <c r="D135" s="64">
        <v>0</v>
      </c>
    </row>
    <row r="136" spans="1:4" ht="18.75">
      <c r="A136" s="47" t="s">
        <v>1010</v>
      </c>
      <c r="B136" s="64">
        <v>0</v>
      </c>
      <c r="C136" s="64">
        <v>0</v>
      </c>
      <c r="D136" s="64">
        <v>0</v>
      </c>
    </row>
    <row r="137" spans="1:4" ht="31.5">
      <c r="A137" s="47" t="s">
        <v>1011</v>
      </c>
      <c r="B137" s="64">
        <v>0</v>
      </c>
      <c r="C137" s="64">
        <v>0</v>
      </c>
      <c r="D137" s="64">
        <v>0</v>
      </c>
    </row>
    <row r="138" spans="1:4" ht="31.5">
      <c r="A138" s="47" t="s">
        <v>1012</v>
      </c>
      <c r="B138" s="64">
        <v>0</v>
      </c>
      <c r="C138" s="64">
        <v>0</v>
      </c>
      <c r="D138" s="64">
        <v>0</v>
      </c>
    </row>
    <row r="139" spans="1:4" ht="18.75">
      <c r="A139" s="47" t="s">
        <v>1013</v>
      </c>
      <c r="B139" s="64">
        <v>0</v>
      </c>
      <c r="C139" s="64">
        <v>0</v>
      </c>
      <c r="D139" s="64">
        <v>0</v>
      </c>
    </row>
    <row r="140" spans="1:4" ht="18.75">
      <c r="A140" s="47" t="s">
        <v>1014</v>
      </c>
      <c r="B140" s="64">
        <v>0</v>
      </c>
      <c r="C140" s="64">
        <v>0</v>
      </c>
      <c r="D140" s="64">
        <v>0</v>
      </c>
    </row>
    <row r="141" spans="1:4" ht="18.75">
      <c r="A141" s="47" t="s">
        <v>1015</v>
      </c>
      <c r="B141" s="64">
        <v>0</v>
      </c>
      <c r="C141" s="64">
        <v>0</v>
      </c>
      <c r="D141" s="64">
        <v>0</v>
      </c>
    </row>
    <row r="142" spans="1:4" ht="18.75">
      <c r="A142" s="47" t="s">
        <v>1016</v>
      </c>
      <c r="B142" s="64">
        <v>0</v>
      </c>
      <c r="C142" s="64">
        <v>0</v>
      </c>
      <c r="D142" s="64">
        <v>0</v>
      </c>
    </row>
    <row r="143" spans="1:4" ht="18.75">
      <c r="A143" s="47" t="s">
        <v>1017</v>
      </c>
      <c r="B143" s="64">
        <v>0</v>
      </c>
      <c r="C143" s="64">
        <v>0</v>
      </c>
      <c r="D143" s="64">
        <v>0</v>
      </c>
    </row>
    <row r="144" spans="1:4" ht="18.75">
      <c r="A144" s="47" t="s">
        <v>1018</v>
      </c>
      <c r="B144" s="64">
        <v>0</v>
      </c>
      <c r="C144" s="64">
        <v>0</v>
      </c>
      <c r="D144" s="64">
        <v>0</v>
      </c>
    </row>
    <row r="145" spans="1:4" ht="18.75">
      <c r="A145" s="47" t="s">
        <v>1019</v>
      </c>
      <c r="B145" s="64">
        <v>0</v>
      </c>
      <c r="C145" s="64">
        <v>0</v>
      </c>
      <c r="D145" s="64">
        <v>0</v>
      </c>
    </row>
    <row r="146" spans="1:4" ht="18.75">
      <c r="A146" s="47" t="s">
        <v>1020</v>
      </c>
      <c r="B146" s="64">
        <v>0</v>
      </c>
      <c r="C146" s="64">
        <v>0</v>
      </c>
      <c r="D146" s="64">
        <v>0</v>
      </c>
    </row>
    <row r="147" spans="1:4" ht="18.75">
      <c r="A147" s="47" t="s">
        <v>1021</v>
      </c>
      <c r="B147" s="64">
        <v>0</v>
      </c>
      <c r="C147" s="64">
        <v>0</v>
      </c>
      <c r="D147" s="64">
        <v>0</v>
      </c>
    </row>
    <row r="148" spans="1:4" ht="18.75">
      <c r="A148" s="47" t="s">
        <v>1022</v>
      </c>
      <c r="B148" s="64">
        <v>0</v>
      </c>
      <c r="C148" s="64">
        <v>0</v>
      </c>
      <c r="D148" s="64">
        <v>0</v>
      </c>
    </row>
    <row r="149" spans="1:4" ht="18.75">
      <c r="A149" s="47" t="s">
        <v>1023</v>
      </c>
      <c r="B149" s="64">
        <v>1454</v>
      </c>
      <c r="C149" s="64">
        <v>1454</v>
      </c>
      <c r="D149" s="64">
        <v>1907</v>
      </c>
    </row>
    <row r="150" spans="1:4" ht="18.75">
      <c r="A150" s="47" t="s">
        <v>1024</v>
      </c>
      <c r="B150" s="64">
        <v>0</v>
      </c>
      <c r="C150" s="64">
        <v>0</v>
      </c>
      <c r="D150" s="64">
        <v>0</v>
      </c>
    </row>
    <row r="151" spans="1:4" ht="18.75">
      <c r="A151" s="47" t="s">
        <v>1025</v>
      </c>
      <c r="B151" s="64">
        <v>0</v>
      </c>
      <c r="C151" s="64">
        <v>0</v>
      </c>
      <c r="D151" s="64">
        <v>1907</v>
      </c>
    </row>
    <row r="152" spans="1:4" ht="18.75">
      <c r="A152" s="47" t="s">
        <v>1026</v>
      </c>
      <c r="B152" s="64">
        <v>0</v>
      </c>
      <c r="C152" s="64">
        <v>0</v>
      </c>
      <c r="D152" s="64">
        <v>0</v>
      </c>
    </row>
    <row r="153" spans="1:4" ht="18.75">
      <c r="A153" s="47" t="s">
        <v>1027</v>
      </c>
      <c r="B153" s="64">
        <v>0</v>
      </c>
      <c r="C153" s="64">
        <v>0</v>
      </c>
      <c r="D153" s="64">
        <v>0</v>
      </c>
    </row>
    <row r="154" spans="1:4" ht="18.75">
      <c r="A154" s="47" t="s">
        <v>1028</v>
      </c>
      <c r="B154" s="64">
        <v>580</v>
      </c>
      <c r="C154" s="64">
        <v>580</v>
      </c>
      <c r="D154" s="64">
        <v>691</v>
      </c>
    </row>
    <row r="155" spans="1:4" ht="18.75">
      <c r="A155" s="47" t="s">
        <v>1029</v>
      </c>
      <c r="B155" s="64">
        <v>0</v>
      </c>
      <c r="C155" s="64">
        <v>0</v>
      </c>
      <c r="D155" s="64">
        <v>0</v>
      </c>
    </row>
    <row r="156" spans="1:4" ht="18.75">
      <c r="A156" s="47" t="s">
        <v>1030</v>
      </c>
      <c r="B156" s="64">
        <v>0</v>
      </c>
      <c r="C156" s="64">
        <v>0</v>
      </c>
      <c r="D156" s="64">
        <v>0</v>
      </c>
    </row>
    <row r="157" spans="1:4" ht="31.5">
      <c r="A157" s="47" t="s">
        <v>1031</v>
      </c>
      <c r="B157" s="64">
        <v>0</v>
      </c>
      <c r="C157" s="64">
        <v>0</v>
      </c>
      <c r="D157" s="64">
        <v>0</v>
      </c>
    </row>
    <row r="158" spans="1:4" ht="18.75">
      <c r="A158" s="47" t="s">
        <v>1032</v>
      </c>
      <c r="B158" s="64">
        <v>0</v>
      </c>
      <c r="C158" s="64">
        <v>0</v>
      </c>
      <c r="D158" s="64">
        <v>0</v>
      </c>
    </row>
    <row r="159" spans="1:4" ht="18.75">
      <c r="A159" s="47" t="s">
        <v>1033</v>
      </c>
      <c r="B159" s="64">
        <v>0</v>
      </c>
      <c r="C159" s="64">
        <v>0</v>
      </c>
      <c r="D159" s="64">
        <v>0</v>
      </c>
    </row>
    <row r="160" spans="1:4" ht="18.75">
      <c r="A160" s="47" t="s">
        <v>1034</v>
      </c>
      <c r="B160" s="64">
        <v>0</v>
      </c>
      <c r="C160" s="64">
        <v>0</v>
      </c>
      <c r="D160" s="64">
        <v>0</v>
      </c>
    </row>
    <row r="161" spans="1:4" ht="18.75">
      <c r="A161" s="47" t="s">
        <v>1035</v>
      </c>
      <c r="B161" s="64">
        <v>0</v>
      </c>
      <c r="C161" s="64">
        <v>0</v>
      </c>
      <c r="D161" s="64">
        <v>0</v>
      </c>
    </row>
    <row r="162" spans="1:4" ht="18.75">
      <c r="A162" s="47" t="s">
        <v>1036</v>
      </c>
      <c r="B162" s="64">
        <v>0</v>
      </c>
      <c r="C162" s="64">
        <v>0</v>
      </c>
      <c r="D162" s="64">
        <v>691</v>
      </c>
    </row>
    <row r="163" spans="1:4" ht="18.75">
      <c r="A163" s="47" t="s">
        <v>1037</v>
      </c>
      <c r="B163" s="64">
        <v>0</v>
      </c>
      <c r="C163" s="64">
        <v>0</v>
      </c>
      <c r="D163" s="64">
        <v>0</v>
      </c>
    </row>
    <row r="164" spans="1:4" ht="18.75">
      <c r="A164" s="47" t="s">
        <v>1038</v>
      </c>
      <c r="B164" s="64">
        <v>0</v>
      </c>
      <c r="C164" s="64">
        <v>0</v>
      </c>
      <c r="D164" s="64">
        <v>0</v>
      </c>
    </row>
    <row r="165" spans="1:4" ht="18.75">
      <c r="A165" s="47" t="s">
        <v>1039</v>
      </c>
      <c r="B165" s="64">
        <v>0</v>
      </c>
      <c r="C165" s="64">
        <v>0</v>
      </c>
      <c r="D165" s="64">
        <v>0</v>
      </c>
    </row>
    <row r="166" spans="1:4" ht="18.75">
      <c r="A166" s="47" t="s">
        <v>1040</v>
      </c>
      <c r="B166" s="64">
        <v>0</v>
      </c>
      <c r="C166" s="64">
        <v>0</v>
      </c>
      <c r="D166" s="64">
        <v>0</v>
      </c>
    </row>
    <row r="167" spans="1:4" ht="18.75">
      <c r="A167" s="47" t="s">
        <v>1041</v>
      </c>
      <c r="B167" s="64">
        <v>0</v>
      </c>
      <c r="C167" s="64">
        <v>0</v>
      </c>
      <c r="D167" s="64">
        <v>0</v>
      </c>
    </row>
    <row r="168" spans="1:4" ht="18.75">
      <c r="A168" s="47" t="s">
        <v>1042</v>
      </c>
      <c r="B168" s="64">
        <v>0</v>
      </c>
      <c r="C168" s="64">
        <v>0</v>
      </c>
      <c r="D168" s="64">
        <v>0</v>
      </c>
    </row>
    <row r="169" spans="1:4" ht="18.75">
      <c r="A169" s="47" t="s">
        <v>1043</v>
      </c>
      <c r="B169" s="64">
        <v>0</v>
      </c>
      <c r="C169" s="64">
        <v>0</v>
      </c>
      <c r="D169" s="64">
        <v>0</v>
      </c>
    </row>
    <row r="170" spans="1:4" ht="18.75">
      <c r="A170" s="47" t="s">
        <v>1044</v>
      </c>
      <c r="B170" s="64">
        <v>0</v>
      </c>
      <c r="C170" s="64">
        <v>0</v>
      </c>
      <c r="D170" s="64">
        <v>0</v>
      </c>
    </row>
    <row r="171" spans="1:4" ht="18.75">
      <c r="A171" s="48" t="s">
        <v>1045</v>
      </c>
      <c r="B171" s="65">
        <v>5234</v>
      </c>
      <c r="C171" s="65">
        <v>5234</v>
      </c>
      <c r="D171" s="65">
        <v>7078</v>
      </c>
    </row>
    <row r="172" spans="1:4" ht="18.75">
      <c r="A172" s="47" t="s">
        <v>1046</v>
      </c>
      <c r="B172" s="64">
        <v>300</v>
      </c>
      <c r="C172" s="64">
        <v>312</v>
      </c>
      <c r="D172" s="64">
        <v>739</v>
      </c>
    </row>
    <row r="173" spans="1:4" ht="18.75">
      <c r="A173" s="47" t="s">
        <v>1047</v>
      </c>
      <c r="B173" s="64">
        <v>0</v>
      </c>
      <c r="C173" s="64">
        <v>0</v>
      </c>
      <c r="D173" s="64">
        <v>0</v>
      </c>
    </row>
    <row r="174" spans="1:4" ht="18.75">
      <c r="A174" s="47" t="s">
        <v>1048</v>
      </c>
      <c r="B174" s="64">
        <v>0</v>
      </c>
      <c r="C174" s="64">
        <v>0</v>
      </c>
      <c r="D174" s="64">
        <v>0</v>
      </c>
    </row>
    <row r="175" spans="1:4" ht="18.75">
      <c r="A175" s="47" t="s">
        <v>1049</v>
      </c>
      <c r="B175" s="64">
        <v>0</v>
      </c>
      <c r="C175" s="64">
        <v>0</v>
      </c>
      <c r="D175" s="64">
        <v>739</v>
      </c>
    </row>
    <row r="176" spans="1:4" ht="18.75">
      <c r="A176" s="47" t="s">
        <v>1050</v>
      </c>
      <c r="B176" s="64">
        <v>0</v>
      </c>
      <c r="C176" s="64">
        <v>0</v>
      </c>
      <c r="D176" s="64">
        <v>0</v>
      </c>
    </row>
    <row r="177" spans="1:4" ht="18.75">
      <c r="A177" s="47" t="s">
        <v>1051</v>
      </c>
      <c r="B177" s="64">
        <v>0</v>
      </c>
      <c r="C177" s="64">
        <v>0</v>
      </c>
      <c r="D177" s="64">
        <v>0</v>
      </c>
    </row>
    <row r="178" spans="1:4" ht="31.5">
      <c r="A178" s="47" t="s">
        <v>1052</v>
      </c>
      <c r="B178" s="64">
        <v>0</v>
      </c>
      <c r="C178" s="64">
        <v>0</v>
      </c>
      <c r="D178" s="64">
        <v>0</v>
      </c>
    </row>
    <row r="179" spans="1:4" ht="18.75">
      <c r="A179" s="47" t="s">
        <v>1053</v>
      </c>
      <c r="B179" s="64">
        <v>0</v>
      </c>
      <c r="C179" s="64">
        <v>0</v>
      </c>
      <c r="D179" s="64">
        <v>0</v>
      </c>
    </row>
    <row r="180" spans="1:4" ht="18.75">
      <c r="A180" s="47" t="s">
        <v>1054</v>
      </c>
      <c r="B180" s="64">
        <v>0</v>
      </c>
      <c r="C180" s="64">
        <v>0</v>
      </c>
      <c r="D180" s="64">
        <v>0</v>
      </c>
    </row>
    <row r="181" spans="1:4" ht="18.75">
      <c r="A181" s="47" t="s">
        <v>1055</v>
      </c>
      <c r="B181" s="64">
        <v>0</v>
      </c>
      <c r="C181" s="64">
        <v>0</v>
      </c>
      <c r="D181" s="64">
        <v>0</v>
      </c>
    </row>
    <row r="182" spans="1:4" ht="18.75">
      <c r="A182" s="47" t="s">
        <v>1056</v>
      </c>
      <c r="B182" s="64">
        <v>0</v>
      </c>
      <c r="C182" s="64">
        <v>0</v>
      </c>
      <c r="D182" s="64">
        <v>0</v>
      </c>
    </row>
    <row r="183" spans="1:4" ht="31.5">
      <c r="A183" s="47" t="s">
        <v>1057</v>
      </c>
      <c r="B183" s="64">
        <v>0</v>
      </c>
      <c r="C183" s="64">
        <v>0</v>
      </c>
      <c r="D183" s="64">
        <v>0</v>
      </c>
    </row>
    <row r="184" spans="1:4" ht="18.75">
      <c r="A184" s="47" t="s">
        <v>1058</v>
      </c>
      <c r="B184" s="64">
        <v>0</v>
      </c>
      <c r="C184" s="64">
        <v>0</v>
      </c>
      <c r="D184" s="64">
        <v>0</v>
      </c>
    </row>
    <row r="185" spans="1:4" ht="18.75">
      <c r="A185" s="58" t="s">
        <v>1059</v>
      </c>
      <c r="B185" s="66">
        <v>20034</v>
      </c>
      <c r="C185" s="66">
        <v>20046</v>
      </c>
      <c r="D185" s="66">
        <v>24145</v>
      </c>
    </row>
    <row r="186" spans="1:4" ht="18.75">
      <c r="A186" s="47" t="s">
        <v>1060</v>
      </c>
      <c r="B186" s="64">
        <v>0</v>
      </c>
      <c r="C186" s="64">
        <v>355</v>
      </c>
      <c r="D186" s="64">
        <v>184</v>
      </c>
    </row>
    <row r="187" spans="1:4" ht="18.75">
      <c r="A187" s="47" t="s">
        <v>1061</v>
      </c>
      <c r="B187" s="64">
        <v>355</v>
      </c>
      <c r="C187" s="64">
        <v>0</v>
      </c>
      <c r="D187" s="64">
        <v>0</v>
      </c>
    </row>
    <row r="188" spans="1:4" ht="18.75">
      <c r="A188" s="47" t="s">
        <v>1062</v>
      </c>
      <c r="B188" s="64">
        <v>0</v>
      </c>
      <c r="C188" s="64">
        <v>0</v>
      </c>
      <c r="D188" s="64">
        <v>0</v>
      </c>
    </row>
    <row r="189" spans="1:4" ht="18.75">
      <c r="A189" s="47" t="s">
        <v>1063</v>
      </c>
      <c r="B189" s="64">
        <v>0</v>
      </c>
      <c r="C189" s="64">
        <v>0</v>
      </c>
      <c r="D189" s="64">
        <v>0</v>
      </c>
    </row>
    <row r="190" spans="1:4" ht="18.75">
      <c r="A190" s="47" t="s">
        <v>1064</v>
      </c>
      <c r="B190" s="64">
        <v>0</v>
      </c>
      <c r="C190" s="64">
        <v>0</v>
      </c>
      <c r="D190" s="64">
        <v>0</v>
      </c>
    </row>
    <row r="191" spans="1:4" ht="18.75">
      <c r="A191" s="47" t="s">
        <v>1065</v>
      </c>
      <c r="B191" s="64">
        <v>0</v>
      </c>
      <c r="C191" s="64">
        <v>0</v>
      </c>
      <c r="D191" s="64">
        <v>0</v>
      </c>
    </row>
    <row r="192" spans="1:4" ht="18.75">
      <c r="A192" s="47" t="s">
        <v>1066</v>
      </c>
      <c r="B192" s="64">
        <v>300</v>
      </c>
      <c r="C192" s="64">
        <v>300</v>
      </c>
      <c r="D192" s="64">
        <v>1018</v>
      </c>
    </row>
    <row r="193" spans="1:4" ht="18.75">
      <c r="A193" s="47" t="s">
        <v>1067</v>
      </c>
      <c r="B193" s="64">
        <v>0</v>
      </c>
      <c r="C193" s="64">
        <v>0</v>
      </c>
      <c r="D193" s="64">
        <v>0</v>
      </c>
    </row>
    <row r="194" spans="1:4" ht="18.75">
      <c r="A194" s="47" t="s">
        <v>1068</v>
      </c>
      <c r="B194" s="64">
        <v>0</v>
      </c>
      <c r="C194" s="64">
        <v>0</v>
      </c>
      <c r="D194" s="64">
        <v>1018</v>
      </c>
    </row>
    <row r="195" spans="1:4" ht="18.75">
      <c r="A195" s="47" t="s">
        <v>1069</v>
      </c>
      <c r="B195" s="64">
        <v>0</v>
      </c>
      <c r="C195" s="64">
        <v>0</v>
      </c>
      <c r="D195" s="64">
        <v>0</v>
      </c>
    </row>
    <row r="196" spans="1:4" ht="18.75">
      <c r="A196" s="47" t="s">
        <v>1070</v>
      </c>
      <c r="B196" s="64">
        <v>0</v>
      </c>
      <c r="C196" s="64">
        <v>0</v>
      </c>
      <c r="D196" s="64">
        <v>0</v>
      </c>
    </row>
    <row r="197" spans="1:4" ht="18.75">
      <c r="A197" s="47" t="s">
        <v>1071</v>
      </c>
      <c r="B197" s="64">
        <v>0</v>
      </c>
      <c r="C197" s="64">
        <v>0</v>
      </c>
      <c r="D197" s="64">
        <v>0</v>
      </c>
    </row>
    <row r="198" spans="1:4" ht="18.75">
      <c r="A198" s="47" t="s">
        <v>1072</v>
      </c>
      <c r="B198" s="64">
        <v>0</v>
      </c>
      <c r="C198" s="64">
        <v>0</v>
      </c>
      <c r="D198" s="64">
        <v>0</v>
      </c>
    </row>
    <row r="199" spans="1:4" ht="18.75">
      <c r="A199" s="47" t="s">
        <v>1073</v>
      </c>
      <c r="B199" s="64">
        <v>0</v>
      </c>
      <c r="C199" s="64">
        <v>0</v>
      </c>
      <c r="D199" s="64">
        <v>0</v>
      </c>
    </row>
    <row r="200" spans="1:4" ht="18.75">
      <c r="A200" s="47" t="s">
        <v>1074</v>
      </c>
      <c r="B200" s="64">
        <v>0</v>
      </c>
      <c r="C200" s="64">
        <v>0</v>
      </c>
      <c r="D200" s="64">
        <v>0</v>
      </c>
    </row>
    <row r="201" spans="1:4" ht="18.75">
      <c r="A201" s="47" t="s">
        <v>1075</v>
      </c>
      <c r="B201" s="64">
        <v>0</v>
      </c>
      <c r="C201" s="64">
        <v>0</v>
      </c>
      <c r="D201" s="64">
        <v>0</v>
      </c>
    </row>
    <row r="202" spans="1:4" ht="18.75">
      <c r="A202" s="47" t="s">
        <v>1076</v>
      </c>
      <c r="B202" s="64">
        <v>0</v>
      </c>
      <c r="C202" s="64">
        <v>44</v>
      </c>
      <c r="D202" s="64">
        <v>45</v>
      </c>
    </row>
    <row r="203" spans="1:4" ht="18.75">
      <c r="A203" s="47" t="s">
        <v>1077</v>
      </c>
      <c r="B203" s="64">
        <v>0</v>
      </c>
      <c r="C203" s="64">
        <v>0</v>
      </c>
      <c r="D203" s="64">
        <v>0</v>
      </c>
    </row>
    <row r="204" spans="1:4" ht="18.75">
      <c r="A204" s="47" t="s">
        <v>1078</v>
      </c>
      <c r="B204" s="64">
        <v>0</v>
      </c>
      <c r="C204" s="64">
        <v>0</v>
      </c>
      <c r="D204" s="64">
        <v>0</v>
      </c>
    </row>
    <row r="205" spans="1:4" ht="18.75">
      <c r="A205" s="47" t="s">
        <v>1079</v>
      </c>
      <c r="B205" s="64">
        <v>0</v>
      </c>
      <c r="C205" s="64">
        <v>0</v>
      </c>
      <c r="D205" s="64">
        <v>0</v>
      </c>
    </row>
    <row r="206" spans="1:4" ht="18.75">
      <c r="A206" s="47" t="s">
        <v>1080</v>
      </c>
      <c r="B206" s="64">
        <v>0</v>
      </c>
      <c r="C206" s="64">
        <v>0</v>
      </c>
      <c r="D206" s="64">
        <v>0</v>
      </c>
    </row>
    <row r="207" spans="1:4" ht="18.75">
      <c r="A207" s="47" t="s">
        <v>1081</v>
      </c>
      <c r="B207" s="64">
        <v>0</v>
      </c>
      <c r="C207" s="64">
        <v>0</v>
      </c>
      <c r="D207" s="64">
        <v>0</v>
      </c>
    </row>
    <row r="208" spans="1:4" ht="18.75">
      <c r="A208" s="47" t="s">
        <v>1082</v>
      </c>
      <c r="B208" s="64">
        <v>0</v>
      </c>
      <c r="C208" s="64">
        <v>0</v>
      </c>
      <c r="D208" s="64">
        <v>0</v>
      </c>
    </row>
    <row r="209" spans="1:4" ht="18.75">
      <c r="A209" s="47" t="s">
        <v>1083</v>
      </c>
      <c r="B209" s="64">
        <v>0</v>
      </c>
      <c r="C209" s="64">
        <v>0</v>
      </c>
      <c r="D209" s="64">
        <v>0</v>
      </c>
    </row>
    <row r="210" spans="1:4" ht="18.75">
      <c r="A210" s="47" t="s">
        <v>1084</v>
      </c>
      <c r="B210" s="64">
        <v>0</v>
      </c>
      <c r="C210" s="64">
        <v>0</v>
      </c>
      <c r="D210" s="64">
        <v>0</v>
      </c>
    </row>
    <row r="211" spans="1:4" ht="18.75">
      <c r="A211" s="47" t="s">
        <v>1085</v>
      </c>
      <c r="B211" s="64">
        <v>0</v>
      </c>
      <c r="C211" s="64">
        <v>0</v>
      </c>
      <c r="D211" s="64">
        <v>0</v>
      </c>
    </row>
    <row r="212" spans="1:4" ht="18.75">
      <c r="A212" s="47" t="s">
        <v>1086</v>
      </c>
      <c r="B212" s="64">
        <v>0</v>
      </c>
      <c r="C212" s="64">
        <v>0</v>
      </c>
      <c r="D212" s="64">
        <v>0</v>
      </c>
    </row>
    <row r="213" spans="1:4" ht="47.25">
      <c r="A213" s="47" t="s">
        <v>1087</v>
      </c>
      <c r="B213" s="64">
        <v>0</v>
      </c>
      <c r="C213" s="64">
        <v>0</v>
      </c>
      <c r="D213" s="64">
        <v>0</v>
      </c>
    </row>
    <row r="214" spans="1:4" ht="18.75">
      <c r="A214" s="47" t="s">
        <v>1088</v>
      </c>
      <c r="B214" s="64">
        <v>0</v>
      </c>
      <c r="C214" s="64">
        <v>0</v>
      </c>
      <c r="D214" s="64">
        <v>0</v>
      </c>
    </row>
    <row r="215" spans="1:4" ht="18.75">
      <c r="A215" s="58" t="s">
        <v>1089</v>
      </c>
      <c r="B215" s="66">
        <v>655</v>
      </c>
      <c r="C215" s="66">
        <v>699</v>
      </c>
      <c r="D215" s="66">
        <v>1247</v>
      </c>
    </row>
    <row r="216" spans="1:4" ht="18.75">
      <c r="A216" s="47" t="s">
        <v>1090</v>
      </c>
      <c r="B216" s="64">
        <v>0</v>
      </c>
      <c r="C216" s="64">
        <v>0</v>
      </c>
      <c r="D216" s="64">
        <v>0</v>
      </c>
    </row>
    <row r="217" spans="1:4" ht="18.75">
      <c r="A217" s="47" t="s">
        <v>1091</v>
      </c>
      <c r="B217" s="64">
        <v>0</v>
      </c>
      <c r="C217" s="64">
        <v>0</v>
      </c>
      <c r="D217" s="64">
        <v>0</v>
      </c>
    </row>
    <row r="218" spans="1:4" ht="18.75">
      <c r="A218" s="47" t="s">
        <v>1092</v>
      </c>
      <c r="B218" s="64">
        <v>3051</v>
      </c>
      <c r="C218" s="64">
        <v>3051</v>
      </c>
      <c r="D218" s="64">
        <v>0</v>
      </c>
    </row>
    <row r="219" spans="1:4" ht="18.75">
      <c r="A219" s="47" t="s">
        <v>1093</v>
      </c>
      <c r="B219" s="64">
        <v>0</v>
      </c>
      <c r="C219" s="64">
        <v>0</v>
      </c>
      <c r="D219" s="64">
        <v>0</v>
      </c>
    </row>
    <row r="220" spans="1:4" ht="18.75">
      <c r="A220" s="47" t="s">
        <v>1094</v>
      </c>
      <c r="B220" s="64">
        <v>0</v>
      </c>
      <c r="C220" s="64">
        <v>0</v>
      </c>
      <c r="D220" s="64">
        <v>1051</v>
      </c>
    </row>
    <row r="221" spans="1:4" ht="18.75">
      <c r="A221" s="47" t="s">
        <v>1095</v>
      </c>
      <c r="B221" s="64">
        <v>0</v>
      </c>
      <c r="C221" s="64">
        <v>0</v>
      </c>
      <c r="D221" s="64">
        <v>0</v>
      </c>
    </row>
    <row r="222" spans="1:4" ht="18.75">
      <c r="A222" s="47" t="s">
        <v>1096</v>
      </c>
      <c r="B222" s="64">
        <v>0</v>
      </c>
      <c r="C222" s="64">
        <v>0</v>
      </c>
      <c r="D222" s="64">
        <v>0</v>
      </c>
    </row>
    <row r="223" spans="1:4" ht="18.75">
      <c r="A223" s="47" t="s">
        <v>1097</v>
      </c>
      <c r="B223" s="64">
        <v>0</v>
      </c>
      <c r="C223" s="64">
        <v>0</v>
      </c>
      <c r="D223" s="64">
        <v>0</v>
      </c>
    </row>
    <row r="224" spans="1:4" ht="18.75">
      <c r="A224" s="58" t="s">
        <v>1098</v>
      </c>
      <c r="B224" s="66">
        <v>3051</v>
      </c>
      <c r="C224" s="66">
        <v>3051</v>
      </c>
      <c r="D224" s="66">
        <v>1051</v>
      </c>
    </row>
    <row r="225" spans="1:4" ht="31.5">
      <c r="A225" s="47" t="s">
        <v>1099</v>
      </c>
      <c r="B225" s="64">
        <v>0</v>
      </c>
      <c r="C225" s="64">
        <v>0</v>
      </c>
      <c r="D225" s="64">
        <v>0</v>
      </c>
    </row>
    <row r="226" spans="1:4" ht="31.5">
      <c r="A226" s="47" t="s">
        <v>1100</v>
      </c>
      <c r="B226" s="64">
        <v>0</v>
      </c>
      <c r="C226" s="64">
        <v>0</v>
      </c>
      <c r="D226" s="64">
        <v>0</v>
      </c>
    </row>
    <row r="227" spans="1:4" ht="18.75">
      <c r="A227" s="47" t="s">
        <v>1101</v>
      </c>
      <c r="B227" s="64">
        <v>0</v>
      </c>
      <c r="C227" s="64">
        <v>0</v>
      </c>
      <c r="D227" s="64">
        <v>0</v>
      </c>
    </row>
    <row r="228" spans="1:4" ht="18.75">
      <c r="A228" s="47" t="s">
        <v>1102</v>
      </c>
      <c r="B228" s="64">
        <v>0</v>
      </c>
      <c r="C228" s="64">
        <v>0</v>
      </c>
      <c r="D228" s="64">
        <v>0</v>
      </c>
    </row>
    <row r="229" spans="1:4" ht="18.75">
      <c r="A229" s="47" t="s">
        <v>1103</v>
      </c>
      <c r="B229" s="64">
        <v>0</v>
      </c>
      <c r="C229" s="64">
        <v>0</v>
      </c>
      <c r="D229" s="64">
        <v>0</v>
      </c>
    </row>
    <row r="230" spans="1:4" ht="18.75">
      <c r="A230" s="47" t="s">
        <v>1104</v>
      </c>
      <c r="B230" s="64">
        <v>0</v>
      </c>
      <c r="C230" s="64">
        <v>0</v>
      </c>
      <c r="D230" s="64">
        <v>0</v>
      </c>
    </row>
    <row r="231" spans="1:4" ht="18.75">
      <c r="A231" s="47" t="s">
        <v>1105</v>
      </c>
      <c r="B231" s="64">
        <v>0</v>
      </c>
      <c r="C231" s="64">
        <v>0</v>
      </c>
      <c r="D231" s="64">
        <v>0</v>
      </c>
    </row>
    <row r="232" spans="1:4" ht="18.75">
      <c r="A232" s="47" t="s">
        <v>1106</v>
      </c>
      <c r="B232" s="64">
        <v>0</v>
      </c>
      <c r="C232" s="64">
        <v>0</v>
      </c>
      <c r="D232" s="64">
        <v>0</v>
      </c>
    </row>
    <row r="233" spans="1:4" ht="18.75">
      <c r="A233" s="47" t="s">
        <v>1107</v>
      </c>
      <c r="B233" s="64">
        <v>0</v>
      </c>
      <c r="C233" s="64">
        <v>0</v>
      </c>
      <c r="D233" s="64">
        <v>0</v>
      </c>
    </row>
    <row r="234" spans="1:4" ht="18.75">
      <c r="A234" s="47" t="s">
        <v>1108</v>
      </c>
      <c r="B234" s="64">
        <v>0</v>
      </c>
      <c r="C234" s="64">
        <v>0</v>
      </c>
      <c r="D234" s="64">
        <v>0</v>
      </c>
    </row>
    <row r="235" spans="1:4" ht="18.75">
      <c r="A235" s="47" t="s">
        <v>1109</v>
      </c>
      <c r="B235" s="64">
        <v>0</v>
      </c>
      <c r="C235" s="64">
        <v>0</v>
      </c>
      <c r="D235" s="64">
        <v>0</v>
      </c>
    </row>
    <row r="236" spans="1:4" ht="18.75">
      <c r="A236" s="47" t="s">
        <v>1110</v>
      </c>
      <c r="B236" s="64">
        <v>0</v>
      </c>
      <c r="C236" s="64">
        <v>0</v>
      </c>
      <c r="D236" s="64">
        <v>0</v>
      </c>
    </row>
    <row r="237" spans="1:4" ht="18.75">
      <c r="A237" s="47" t="s">
        <v>1111</v>
      </c>
      <c r="B237" s="64">
        <v>0</v>
      </c>
      <c r="C237" s="64">
        <v>0</v>
      </c>
      <c r="D237" s="64">
        <v>0</v>
      </c>
    </row>
    <row r="238" spans="1:4" ht="18.75">
      <c r="A238" s="47" t="s">
        <v>1112</v>
      </c>
      <c r="B238" s="64">
        <v>0</v>
      </c>
      <c r="C238" s="64">
        <v>30</v>
      </c>
      <c r="D238" s="64">
        <v>30</v>
      </c>
    </row>
    <row r="239" spans="1:4" ht="18.75">
      <c r="A239" s="47" t="s">
        <v>1113</v>
      </c>
      <c r="B239" s="64">
        <v>0</v>
      </c>
      <c r="C239" s="64">
        <v>0</v>
      </c>
      <c r="D239" s="64">
        <v>0</v>
      </c>
    </row>
    <row r="240" spans="1:4" ht="18.75">
      <c r="A240" s="47" t="s">
        <v>1114</v>
      </c>
      <c r="B240" s="64">
        <v>0</v>
      </c>
      <c r="C240" s="64">
        <v>0</v>
      </c>
      <c r="D240" s="64">
        <v>0</v>
      </c>
    </row>
    <row r="241" spans="1:4" ht="18.75">
      <c r="A241" s="47" t="s">
        <v>1115</v>
      </c>
      <c r="B241" s="64">
        <v>0</v>
      </c>
      <c r="C241" s="64">
        <v>0</v>
      </c>
      <c r="D241" s="64">
        <v>30</v>
      </c>
    </row>
    <row r="242" spans="1:4" ht="18.75">
      <c r="A242" s="47" t="s">
        <v>1116</v>
      </c>
      <c r="B242" s="64">
        <v>0</v>
      </c>
      <c r="C242" s="64">
        <v>0</v>
      </c>
      <c r="D242" s="64">
        <v>0</v>
      </c>
    </row>
    <row r="243" spans="1:4" ht="18.75">
      <c r="A243" s="47" t="s">
        <v>1117</v>
      </c>
      <c r="B243" s="64">
        <v>0</v>
      </c>
      <c r="C243" s="64">
        <v>0</v>
      </c>
      <c r="D243" s="64">
        <v>0</v>
      </c>
    </row>
    <row r="244" spans="1:4" ht="18.75">
      <c r="A244" s="47" t="s">
        <v>1118</v>
      </c>
      <c r="B244" s="64">
        <v>0</v>
      </c>
      <c r="C244" s="64">
        <v>0</v>
      </c>
      <c r="D244" s="64">
        <v>0</v>
      </c>
    </row>
    <row r="245" spans="1:4" ht="18.75">
      <c r="A245" s="47" t="s">
        <v>1119</v>
      </c>
      <c r="B245" s="64">
        <v>0</v>
      </c>
      <c r="C245" s="64">
        <v>0</v>
      </c>
      <c r="D245" s="64">
        <v>0</v>
      </c>
    </row>
    <row r="246" spans="1:4" ht="18.75">
      <c r="A246" s="47" t="s">
        <v>1120</v>
      </c>
      <c r="B246" s="64">
        <v>0</v>
      </c>
      <c r="C246" s="64">
        <v>0</v>
      </c>
      <c r="D246" s="64">
        <v>0</v>
      </c>
    </row>
    <row r="247" spans="1:4" ht="18.75">
      <c r="A247" s="47" t="s">
        <v>1121</v>
      </c>
      <c r="B247" s="64">
        <v>0</v>
      </c>
      <c r="C247" s="64">
        <v>0</v>
      </c>
      <c r="D247" s="64">
        <v>0</v>
      </c>
    </row>
    <row r="248" spans="1:4" ht="18.75">
      <c r="A248" s="47" t="s">
        <v>1122</v>
      </c>
      <c r="B248" s="64">
        <v>0</v>
      </c>
      <c r="C248" s="64">
        <v>0</v>
      </c>
      <c r="D248" s="64">
        <v>0</v>
      </c>
    </row>
    <row r="249" spans="1:4" ht="18.75">
      <c r="A249" s="47" t="s">
        <v>1123</v>
      </c>
      <c r="B249" s="64">
        <v>0</v>
      </c>
      <c r="C249" s="64">
        <v>0</v>
      </c>
      <c r="D249" s="64">
        <v>0</v>
      </c>
    </row>
    <row r="250" spans="1:4" ht="18.75">
      <c r="A250" s="58" t="s">
        <v>1124</v>
      </c>
      <c r="B250" s="66">
        <v>0</v>
      </c>
      <c r="C250" s="66">
        <v>30</v>
      </c>
      <c r="D250" s="66">
        <v>30</v>
      </c>
    </row>
    <row r="251" spans="1:4" ht="31.5">
      <c r="A251" s="47" t="s">
        <v>1125</v>
      </c>
      <c r="B251" s="64">
        <v>0</v>
      </c>
      <c r="C251" s="64">
        <v>0</v>
      </c>
      <c r="D251" s="64">
        <v>0</v>
      </c>
    </row>
    <row r="252" spans="1:4" ht="31.5">
      <c r="A252" s="47" t="s">
        <v>1126</v>
      </c>
      <c r="B252" s="64">
        <v>0</v>
      </c>
      <c r="C252" s="64">
        <v>0</v>
      </c>
      <c r="D252" s="64">
        <v>0</v>
      </c>
    </row>
    <row r="253" spans="1:4" ht="18.75">
      <c r="A253" s="47" t="s">
        <v>1127</v>
      </c>
      <c r="B253" s="64">
        <v>0</v>
      </c>
      <c r="C253" s="64">
        <v>0</v>
      </c>
      <c r="D253" s="64">
        <v>0</v>
      </c>
    </row>
    <row r="254" spans="1:4" ht="18.75">
      <c r="A254" s="47" t="s">
        <v>1128</v>
      </c>
      <c r="B254" s="64">
        <v>0</v>
      </c>
      <c r="C254" s="64">
        <v>0</v>
      </c>
      <c r="D254" s="64">
        <v>0</v>
      </c>
    </row>
    <row r="255" spans="1:4" ht="18.75">
      <c r="A255" s="47" t="s">
        <v>1129</v>
      </c>
      <c r="B255" s="64">
        <v>0</v>
      </c>
      <c r="C255" s="64">
        <v>0</v>
      </c>
      <c r="D255" s="64">
        <v>0</v>
      </c>
    </row>
    <row r="256" spans="1:4" ht="18.75">
      <c r="A256" s="47" t="s">
        <v>1130</v>
      </c>
      <c r="B256" s="64">
        <v>0</v>
      </c>
      <c r="C256" s="64">
        <v>0</v>
      </c>
      <c r="D256" s="64">
        <v>0</v>
      </c>
    </row>
    <row r="257" spans="1:4" ht="18.75">
      <c r="A257" s="47" t="s">
        <v>1131</v>
      </c>
      <c r="B257" s="64">
        <v>0</v>
      </c>
      <c r="C257" s="64">
        <v>0</v>
      </c>
      <c r="D257" s="64">
        <v>0</v>
      </c>
    </row>
    <row r="258" spans="1:4" ht="18.75">
      <c r="A258" s="47" t="s">
        <v>1132</v>
      </c>
      <c r="B258" s="64">
        <v>0</v>
      </c>
      <c r="C258" s="64">
        <v>0</v>
      </c>
      <c r="D258" s="64">
        <v>0</v>
      </c>
    </row>
    <row r="259" spans="1:4" ht="18.75">
      <c r="A259" s="47" t="s">
        <v>1133</v>
      </c>
      <c r="B259" s="64">
        <v>0</v>
      </c>
      <c r="C259" s="64">
        <v>0</v>
      </c>
      <c r="D259" s="64">
        <v>0</v>
      </c>
    </row>
    <row r="260" spans="1:4" ht="18.75">
      <c r="A260" s="47" t="s">
        <v>1134</v>
      </c>
      <c r="B260" s="64">
        <v>0</v>
      </c>
      <c r="C260" s="64">
        <v>0</v>
      </c>
      <c r="D260" s="64">
        <v>0</v>
      </c>
    </row>
    <row r="261" spans="1:4" ht="18.75">
      <c r="A261" s="47" t="s">
        <v>1135</v>
      </c>
      <c r="B261" s="64">
        <v>0</v>
      </c>
      <c r="C261" s="64">
        <v>0</v>
      </c>
      <c r="D261" s="64">
        <v>0</v>
      </c>
    </row>
    <row r="262" spans="1:4" ht="18.75">
      <c r="A262" s="47" t="s">
        <v>1136</v>
      </c>
      <c r="B262" s="64">
        <v>0</v>
      </c>
      <c r="C262" s="64">
        <v>0</v>
      </c>
      <c r="D262" s="64">
        <v>0</v>
      </c>
    </row>
    <row r="263" spans="1:4" ht="18.75">
      <c r="A263" s="47" t="s">
        <v>1137</v>
      </c>
      <c r="B263" s="64">
        <v>0</v>
      </c>
      <c r="C263" s="64">
        <v>0</v>
      </c>
      <c r="D263" s="64">
        <v>0</v>
      </c>
    </row>
    <row r="264" spans="1:4" ht="18.75">
      <c r="A264" s="47" t="s">
        <v>1138</v>
      </c>
      <c r="B264" s="64">
        <v>12780</v>
      </c>
      <c r="C264" s="64">
        <v>12780</v>
      </c>
      <c r="D264" s="64">
        <v>12601</v>
      </c>
    </row>
    <row r="265" spans="1:4" ht="18.75">
      <c r="A265" s="47" t="s">
        <v>1139</v>
      </c>
      <c r="B265" s="64">
        <v>0</v>
      </c>
      <c r="C265" s="64">
        <v>0</v>
      </c>
      <c r="D265" s="64">
        <v>0</v>
      </c>
    </row>
    <row r="266" spans="1:4" ht="18.75">
      <c r="A266" s="47" t="s">
        <v>1140</v>
      </c>
      <c r="B266" s="64">
        <v>0</v>
      </c>
      <c r="C266" s="64">
        <v>0</v>
      </c>
      <c r="D266" s="64">
        <v>0</v>
      </c>
    </row>
    <row r="267" spans="1:4" ht="18.75">
      <c r="A267" s="47" t="s">
        <v>1141</v>
      </c>
      <c r="B267" s="64">
        <v>0</v>
      </c>
      <c r="C267" s="64">
        <v>0</v>
      </c>
      <c r="D267" s="64">
        <v>0</v>
      </c>
    </row>
    <row r="268" spans="1:4" ht="18.75">
      <c r="A268" s="47" t="s">
        <v>1142</v>
      </c>
      <c r="B268" s="64">
        <v>0</v>
      </c>
      <c r="C268" s="64">
        <v>0</v>
      </c>
      <c r="D268" s="64">
        <v>12601</v>
      </c>
    </row>
    <row r="269" spans="1:4" ht="18.75">
      <c r="A269" s="47" t="s">
        <v>1143</v>
      </c>
      <c r="B269" s="64">
        <v>0</v>
      </c>
      <c r="C269" s="64">
        <v>0</v>
      </c>
      <c r="D269" s="64">
        <v>0</v>
      </c>
    </row>
    <row r="270" spans="1:4" ht="18.75">
      <c r="A270" s="47" t="s">
        <v>1144</v>
      </c>
      <c r="B270" s="64">
        <v>0</v>
      </c>
      <c r="C270" s="64">
        <v>0</v>
      </c>
      <c r="D270" s="64">
        <v>0</v>
      </c>
    </row>
    <row r="271" spans="1:4" ht="18.75">
      <c r="A271" s="47" t="s">
        <v>1145</v>
      </c>
      <c r="B271" s="64">
        <v>0</v>
      </c>
      <c r="C271" s="64">
        <v>0</v>
      </c>
      <c r="D271" s="64">
        <v>0</v>
      </c>
    </row>
    <row r="272" spans="1:4" ht="18.75">
      <c r="A272" s="47" t="s">
        <v>1146</v>
      </c>
      <c r="B272" s="64">
        <v>0</v>
      </c>
      <c r="C272" s="64">
        <v>0</v>
      </c>
      <c r="D272" s="64">
        <v>0</v>
      </c>
    </row>
    <row r="273" spans="1:4" ht="18.75">
      <c r="A273" s="47" t="s">
        <v>1147</v>
      </c>
      <c r="B273" s="64">
        <v>0</v>
      </c>
      <c r="C273" s="64">
        <v>0</v>
      </c>
      <c r="D273" s="64">
        <v>0</v>
      </c>
    </row>
    <row r="274" spans="1:4" ht="18.75">
      <c r="A274" s="47" t="s">
        <v>1148</v>
      </c>
      <c r="B274" s="64">
        <v>0</v>
      </c>
      <c r="C274" s="64">
        <v>0</v>
      </c>
      <c r="D274" s="64">
        <v>0</v>
      </c>
    </row>
    <row r="275" spans="1:4" ht="18.75">
      <c r="A275" s="47" t="s">
        <v>1149</v>
      </c>
      <c r="B275" s="64">
        <v>0</v>
      </c>
      <c r="C275" s="64">
        <v>0</v>
      </c>
      <c r="D275" s="64">
        <v>0</v>
      </c>
    </row>
    <row r="276" spans="1:4" ht="18.75">
      <c r="A276" s="58" t="s">
        <v>1150</v>
      </c>
      <c r="B276" s="66">
        <v>12780</v>
      </c>
      <c r="C276" s="66">
        <v>12780</v>
      </c>
      <c r="D276" s="66">
        <v>12601</v>
      </c>
    </row>
    <row r="277" spans="1:4" ht="28.5" customHeight="1">
      <c r="A277" s="67" t="s">
        <v>1151</v>
      </c>
      <c r="B277" s="59">
        <v>69117</v>
      </c>
      <c r="C277" s="59">
        <v>82211</v>
      </c>
      <c r="D277" s="59">
        <v>84677</v>
      </c>
    </row>
    <row r="278" spans="1:4" ht="18.75">
      <c r="A278" s="47" t="s">
        <v>1191</v>
      </c>
      <c r="B278" s="64">
        <v>0</v>
      </c>
      <c r="C278" s="64">
        <v>0</v>
      </c>
      <c r="D278" s="64">
        <v>0</v>
      </c>
    </row>
    <row r="279" spans="1:4" ht="18.75">
      <c r="A279" s="47" t="s">
        <v>1192</v>
      </c>
      <c r="B279" s="64">
        <v>0</v>
      </c>
      <c r="C279" s="64">
        <v>0</v>
      </c>
      <c r="D279" s="64">
        <v>0</v>
      </c>
    </row>
    <row r="280" spans="1:4" ht="18.75">
      <c r="A280" s="47" t="s">
        <v>1193</v>
      </c>
      <c r="B280" s="64">
        <v>0</v>
      </c>
      <c r="C280" s="64">
        <v>0</v>
      </c>
      <c r="D280" s="64">
        <v>0</v>
      </c>
    </row>
    <row r="281" spans="1:4" ht="18.75">
      <c r="A281" s="47" t="s">
        <v>1194</v>
      </c>
      <c r="B281" s="64">
        <v>0</v>
      </c>
      <c r="C281" s="64">
        <v>10000</v>
      </c>
      <c r="D281" s="64">
        <v>10000</v>
      </c>
    </row>
    <row r="282" spans="1:4" ht="18.75">
      <c r="A282" s="47" t="s">
        <v>1195</v>
      </c>
      <c r="B282" s="64">
        <v>0</v>
      </c>
      <c r="C282" s="64">
        <v>0</v>
      </c>
      <c r="D282" s="64">
        <v>10000</v>
      </c>
    </row>
    <row r="283" spans="1:4" ht="18.75">
      <c r="A283" s="48" t="s">
        <v>1196</v>
      </c>
      <c r="B283" s="65">
        <v>0</v>
      </c>
      <c r="C283" s="65">
        <v>10000</v>
      </c>
      <c r="D283" s="65">
        <v>10000</v>
      </c>
    </row>
    <row r="284" spans="1:4" ht="18.75">
      <c r="A284" s="47" t="s">
        <v>1197</v>
      </c>
      <c r="B284" s="64">
        <v>0</v>
      </c>
      <c r="C284" s="64">
        <v>0</v>
      </c>
      <c r="D284" s="64">
        <v>0</v>
      </c>
    </row>
    <row r="285" spans="1:4" ht="18.75">
      <c r="A285" s="47" t="s">
        <v>1198</v>
      </c>
      <c r="B285" s="64">
        <v>0</v>
      </c>
      <c r="C285" s="64">
        <v>0</v>
      </c>
      <c r="D285" s="64">
        <v>0</v>
      </c>
    </row>
    <row r="286" spans="1:4" ht="18.75">
      <c r="A286" s="47" t="s">
        <v>1199</v>
      </c>
      <c r="B286" s="64">
        <v>0</v>
      </c>
      <c r="C286" s="64">
        <v>0</v>
      </c>
      <c r="D286" s="64">
        <v>0</v>
      </c>
    </row>
    <row r="287" spans="1:4" ht="18.75">
      <c r="A287" s="47" t="s">
        <v>1200</v>
      </c>
      <c r="B287" s="64">
        <v>0</v>
      </c>
      <c r="C287" s="64">
        <v>0</v>
      </c>
      <c r="D287" s="64">
        <v>0</v>
      </c>
    </row>
    <row r="288" spans="1:4" ht="18.75">
      <c r="A288" s="47" t="s">
        <v>1201</v>
      </c>
      <c r="B288" s="64">
        <v>0</v>
      </c>
      <c r="C288" s="64">
        <v>0</v>
      </c>
      <c r="D288" s="64">
        <v>0</v>
      </c>
    </row>
    <row r="289" spans="1:4" ht="18.75">
      <c r="A289" s="47" t="s">
        <v>1202</v>
      </c>
      <c r="B289" s="64">
        <v>0</v>
      </c>
      <c r="C289" s="64">
        <v>0</v>
      </c>
      <c r="D289" s="64">
        <v>0</v>
      </c>
    </row>
    <row r="290" spans="1:4" ht="18.75">
      <c r="A290" s="48" t="s">
        <v>1203</v>
      </c>
      <c r="B290" s="65">
        <v>0</v>
      </c>
      <c r="C290" s="65">
        <v>0</v>
      </c>
      <c r="D290" s="65">
        <v>0</v>
      </c>
    </row>
    <row r="291" spans="1:4" ht="18.75">
      <c r="A291" s="47" t="s">
        <v>1204</v>
      </c>
      <c r="B291" s="64">
        <v>0</v>
      </c>
      <c r="C291" s="64">
        <v>0</v>
      </c>
      <c r="D291" s="64">
        <v>0</v>
      </c>
    </row>
    <row r="292" spans="1:4" ht="18.75">
      <c r="A292" s="47" t="s">
        <v>1205</v>
      </c>
      <c r="B292" s="64">
        <v>0</v>
      </c>
      <c r="C292" s="64">
        <v>0</v>
      </c>
      <c r="D292" s="64">
        <v>0</v>
      </c>
    </row>
    <row r="293" spans="1:4" ht="18.75">
      <c r="A293" s="48" t="s">
        <v>1206</v>
      </c>
      <c r="B293" s="65">
        <v>0</v>
      </c>
      <c r="C293" s="65">
        <v>0</v>
      </c>
      <c r="D293" s="65">
        <v>0</v>
      </c>
    </row>
    <row r="294" spans="1:4" ht="18.75">
      <c r="A294" s="47" t="s">
        <v>1207</v>
      </c>
      <c r="B294" s="64">
        <v>0</v>
      </c>
      <c r="C294" s="64">
        <v>788</v>
      </c>
      <c r="D294" s="64">
        <v>788</v>
      </c>
    </row>
    <row r="295" spans="1:4" ht="18.75">
      <c r="A295" s="47" t="s">
        <v>327</v>
      </c>
      <c r="B295" s="64">
        <v>0</v>
      </c>
      <c r="C295" s="64">
        <v>0</v>
      </c>
      <c r="D295" s="64">
        <v>0</v>
      </c>
    </row>
    <row r="296" spans="1:4" ht="18.75">
      <c r="A296" s="47" t="s">
        <v>328</v>
      </c>
      <c r="B296" s="64">
        <v>0</v>
      </c>
      <c r="C296" s="64">
        <v>0</v>
      </c>
      <c r="D296" s="64">
        <v>0</v>
      </c>
    </row>
    <row r="297" spans="1:4" ht="18.75">
      <c r="A297" s="47" t="s">
        <v>329</v>
      </c>
      <c r="B297" s="64">
        <v>0</v>
      </c>
      <c r="C297" s="64">
        <v>0</v>
      </c>
      <c r="D297" s="64">
        <v>0</v>
      </c>
    </row>
    <row r="298" spans="1:4" ht="18.75">
      <c r="A298" s="47" t="s">
        <v>330</v>
      </c>
      <c r="B298" s="64">
        <v>0</v>
      </c>
      <c r="C298" s="64">
        <v>0</v>
      </c>
      <c r="D298" s="64">
        <v>0</v>
      </c>
    </row>
    <row r="299" spans="1:4" ht="18.75">
      <c r="A299" s="47" t="s">
        <v>331</v>
      </c>
      <c r="B299" s="64">
        <v>0</v>
      </c>
      <c r="C299" s="64">
        <v>0</v>
      </c>
      <c r="D299" s="64">
        <v>0</v>
      </c>
    </row>
    <row r="300" spans="1:4" ht="18.75">
      <c r="A300" s="48" t="s">
        <v>332</v>
      </c>
      <c r="B300" s="65">
        <v>0</v>
      </c>
      <c r="C300" s="65">
        <v>10788</v>
      </c>
      <c r="D300" s="65">
        <v>10788</v>
      </c>
    </row>
    <row r="301" spans="1:4" ht="18.75">
      <c r="A301" s="47" t="s">
        <v>333</v>
      </c>
      <c r="B301" s="64">
        <v>0</v>
      </c>
      <c r="C301" s="64">
        <v>0</v>
      </c>
      <c r="D301" s="64">
        <v>0</v>
      </c>
    </row>
    <row r="302" spans="1:4" ht="18.75">
      <c r="A302" s="47" t="s">
        <v>334</v>
      </c>
      <c r="B302" s="64">
        <v>0</v>
      </c>
      <c r="C302" s="64">
        <v>0</v>
      </c>
      <c r="D302" s="64">
        <v>0</v>
      </c>
    </row>
    <row r="303" spans="1:4" ht="18.75">
      <c r="A303" s="47" t="s">
        <v>335</v>
      </c>
      <c r="B303" s="64">
        <v>0</v>
      </c>
      <c r="C303" s="64">
        <v>0</v>
      </c>
      <c r="D303" s="64">
        <v>0</v>
      </c>
    </row>
    <row r="304" spans="1:4" ht="18.75">
      <c r="A304" s="47" t="s">
        <v>336</v>
      </c>
      <c r="B304" s="64">
        <v>0</v>
      </c>
      <c r="C304" s="64">
        <v>0</v>
      </c>
      <c r="D304" s="64">
        <v>0</v>
      </c>
    </row>
    <row r="305" spans="1:4" ht="18.75">
      <c r="A305" s="47" t="s">
        <v>337</v>
      </c>
      <c r="B305" s="64">
        <v>0</v>
      </c>
      <c r="C305" s="64">
        <v>0</v>
      </c>
      <c r="D305" s="64">
        <v>0</v>
      </c>
    </row>
    <row r="306" spans="1:4" ht="18.75">
      <c r="A306" s="47" t="s">
        <v>338</v>
      </c>
      <c r="B306" s="64">
        <v>0</v>
      </c>
      <c r="C306" s="64">
        <v>0</v>
      </c>
      <c r="D306" s="64">
        <v>0</v>
      </c>
    </row>
    <row r="307" spans="1:4" ht="18.75">
      <c r="A307" s="47" t="s">
        <v>339</v>
      </c>
      <c r="B307" s="64">
        <v>0</v>
      </c>
      <c r="C307" s="64">
        <v>0</v>
      </c>
      <c r="D307" s="64">
        <v>0</v>
      </c>
    </row>
    <row r="308" spans="1:4" ht="18.75">
      <c r="A308" s="48" t="s">
        <v>340</v>
      </c>
      <c r="B308" s="65">
        <v>0</v>
      </c>
      <c r="C308" s="65">
        <v>0</v>
      </c>
      <c r="D308" s="65">
        <v>0</v>
      </c>
    </row>
    <row r="309" spans="1:4" ht="18.75">
      <c r="A309" s="47" t="s">
        <v>341</v>
      </c>
      <c r="B309" s="64">
        <v>0</v>
      </c>
      <c r="C309" s="64">
        <v>0</v>
      </c>
      <c r="D309" s="64">
        <v>0</v>
      </c>
    </row>
    <row r="310" spans="1:4" ht="19.5" thickBot="1">
      <c r="A310" s="58" t="s">
        <v>342</v>
      </c>
      <c r="B310" s="66">
        <v>0</v>
      </c>
      <c r="C310" s="66">
        <v>10788</v>
      </c>
      <c r="D310" s="66">
        <v>10788</v>
      </c>
    </row>
    <row r="311" spans="1:4" ht="33.75" customHeight="1" thickBot="1" thickTop="1">
      <c r="A311" s="78" t="s">
        <v>343</v>
      </c>
      <c r="B311" s="79">
        <f>B277+B310</f>
        <v>69117</v>
      </c>
      <c r="C311" s="79">
        <f>C277+C310</f>
        <v>92999</v>
      </c>
      <c r="D311" s="79">
        <f>D277+D310</f>
        <v>95465</v>
      </c>
    </row>
    <row r="312" ht="19.5" thickTop="1">
      <c r="C312" s="60"/>
    </row>
  </sheetData>
  <sheetProtection/>
  <mergeCells count="1">
    <mergeCell ref="A2:C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8" r:id="rId1"/>
  <headerFooter>
    <oddFooter>&amp;C-&amp;P-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4">
      <selection activeCell="B2" sqref="B2:D2"/>
    </sheetView>
  </sheetViews>
  <sheetFormatPr defaultColWidth="9.140625" defaultRowHeight="15"/>
  <cols>
    <col min="1" max="1" width="9.140625" style="20" customWidth="1"/>
    <col min="2" max="2" width="70.7109375" style="1" bestFit="1" customWidth="1"/>
    <col min="3" max="3" width="14.00390625" style="2" bestFit="1" customWidth="1"/>
    <col min="4" max="4" width="19.7109375" style="1" bestFit="1" customWidth="1"/>
    <col min="5" max="5" width="14.28125" style="1" bestFit="1" customWidth="1"/>
    <col min="6" max="16384" width="9.140625" style="1" customWidth="1"/>
  </cols>
  <sheetData>
    <row r="1" ht="15">
      <c r="B1" s="42" t="s">
        <v>244</v>
      </c>
    </row>
    <row r="2" spans="2:4" ht="15.75">
      <c r="B2" s="125" t="s">
        <v>887</v>
      </c>
      <c r="C2" s="125"/>
      <c r="D2" s="125"/>
    </row>
    <row r="3" spans="2:3" ht="15.75">
      <c r="B3" s="15" t="s">
        <v>193</v>
      </c>
      <c r="C3" s="4"/>
    </row>
    <row r="4" spans="2:3" ht="15.75">
      <c r="B4" s="15" t="s">
        <v>1300</v>
      </c>
      <c r="C4" s="17"/>
    </row>
    <row r="5" spans="2:3" ht="16.5" thickBot="1">
      <c r="B5" s="15"/>
      <c r="C5" s="17"/>
    </row>
    <row r="6" spans="1:5" ht="16.5" thickBot="1">
      <c r="A6" s="34" t="s">
        <v>196</v>
      </c>
      <c r="B6" s="34" t="s">
        <v>197</v>
      </c>
      <c r="C6" s="45" t="s">
        <v>254</v>
      </c>
      <c r="D6" s="46" t="s">
        <v>253</v>
      </c>
      <c r="E6" s="46" t="s">
        <v>255</v>
      </c>
    </row>
    <row r="7" spans="1:5" ht="15">
      <c r="A7" s="23" t="s">
        <v>1266</v>
      </c>
      <c r="B7" s="23" t="s">
        <v>1265</v>
      </c>
      <c r="C7" s="27">
        <v>0</v>
      </c>
      <c r="D7" s="27">
        <v>0</v>
      </c>
      <c r="E7" s="27">
        <v>0</v>
      </c>
    </row>
    <row r="8" spans="1:5" ht="15">
      <c r="A8" s="23" t="s">
        <v>1267</v>
      </c>
      <c r="B8" s="23" t="s">
        <v>184</v>
      </c>
      <c r="C8" s="27">
        <v>0</v>
      </c>
      <c r="D8" s="27">
        <v>0</v>
      </c>
      <c r="E8" s="27">
        <v>0</v>
      </c>
    </row>
    <row r="9" spans="1:5" ht="15">
      <c r="A9" s="23" t="s">
        <v>1269</v>
      </c>
      <c r="B9" s="23" t="s">
        <v>1268</v>
      </c>
      <c r="C9" s="27">
        <v>0</v>
      </c>
      <c r="D9" s="27">
        <v>0</v>
      </c>
      <c r="E9" s="27">
        <v>0</v>
      </c>
    </row>
    <row r="10" spans="1:5" ht="15.75">
      <c r="A10" s="23"/>
      <c r="B10" s="28" t="s">
        <v>191</v>
      </c>
      <c r="C10" s="12">
        <v>14500</v>
      </c>
      <c r="D10" s="12">
        <v>14500</v>
      </c>
      <c r="E10" s="12">
        <v>16328</v>
      </c>
    </row>
    <row r="11" spans="1:5" ht="15.75">
      <c r="A11" s="23"/>
      <c r="B11" s="29" t="s">
        <v>189</v>
      </c>
      <c r="C11" s="12">
        <v>0</v>
      </c>
      <c r="D11" s="12">
        <v>0</v>
      </c>
      <c r="E11" s="12">
        <v>0</v>
      </c>
    </row>
    <row r="12" spans="1:5" ht="15.75">
      <c r="A12" s="23"/>
      <c r="B12" s="29" t="s">
        <v>190</v>
      </c>
      <c r="C12" s="12">
        <v>0</v>
      </c>
      <c r="D12" s="12">
        <v>0</v>
      </c>
      <c r="E12" s="12">
        <v>0</v>
      </c>
    </row>
    <row r="13" spans="1:5" ht="15.75">
      <c r="A13" s="23" t="s">
        <v>1270</v>
      </c>
      <c r="B13" s="30" t="s">
        <v>182</v>
      </c>
      <c r="C13" s="27">
        <f>SUM(C10:C12)</f>
        <v>14500</v>
      </c>
      <c r="D13" s="27">
        <f>SUM(D10:D12)</f>
        <v>14500</v>
      </c>
      <c r="E13" s="27">
        <f>SUM(E10:E12)</f>
        <v>16328</v>
      </c>
    </row>
    <row r="14" spans="1:5" ht="15.75">
      <c r="A14" s="23" t="s">
        <v>1271</v>
      </c>
      <c r="B14" s="29" t="s">
        <v>183</v>
      </c>
      <c r="C14" s="12">
        <f>SUM(C15:C15)</f>
        <v>3200</v>
      </c>
      <c r="D14" s="12">
        <f>SUM(D15:D15)</f>
        <v>3200</v>
      </c>
      <c r="E14" s="12">
        <f>SUM(E15:E15)</f>
        <v>4480</v>
      </c>
    </row>
    <row r="15" spans="1:5" ht="15.75">
      <c r="A15" s="23"/>
      <c r="B15" s="28" t="s">
        <v>188</v>
      </c>
      <c r="C15" s="12">
        <v>3200</v>
      </c>
      <c r="D15" s="12">
        <v>3200</v>
      </c>
      <c r="E15" s="12">
        <v>4480</v>
      </c>
    </row>
    <row r="16" spans="1:5" ht="15">
      <c r="A16" s="23" t="s">
        <v>1273</v>
      </c>
      <c r="B16" s="31" t="s">
        <v>1272</v>
      </c>
      <c r="C16" s="12">
        <v>0</v>
      </c>
      <c r="D16" s="12">
        <v>0</v>
      </c>
      <c r="E16" s="12">
        <v>0</v>
      </c>
    </row>
    <row r="17" spans="1:5" ht="15">
      <c r="A17" s="23" t="s">
        <v>1275</v>
      </c>
      <c r="B17" s="31" t="s">
        <v>1274</v>
      </c>
      <c r="C17" s="12">
        <v>0</v>
      </c>
      <c r="D17" s="12">
        <v>0</v>
      </c>
      <c r="E17" s="12">
        <v>0</v>
      </c>
    </row>
    <row r="18" spans="1:5" ht="15">
      <c r="A18" s="23" t="s">
        <v>1276</v>
      </c>
      <c r="B18" s="31" t="s">
        <v>186</v>
      </c>
      <c r="C18" s="12">
        <v>1454</v>
      </c>
      <c r="D18" s="12">
        <v>1454</v>
      </c>
      <c r="E18" s="12">
        <v>1907</v>
      </c>
    </row>
    <row r="19" spans="1:5" ht="15">
      <c r="A19" s="23" t="s">
        <v>1278</v>
      </c>
      <c r="B19" s="31" t="s">
        <v>1277</v>
      </c>
      <c r="C19" s="12">
        <f>SUM(C20)</f>
        <v>580</v>
      </c>
      <c r="D19" s="12">
        <f>SUM(D20)</f>
        <v>580</v>
      </c>
      <c r="E19" s="12">
        <f>SUM(E20)</f>
        <v>691</v>
      </c>
    </row>
    <row r="20" spans="1:5" ht="15">
      <c r="A20" s="23"/>
      <c r="B20" s="32" t="s">
        <v>192</v>
      </c>
      <c r="C20" s="12">
        <v>580</v>
      </c>
      <c r="D20" s="12">
        <v>580</v>
      </c>
      <c r="E20" s="12">
        <v>691</v>
      </c>
    </row>
    <row r="21" spans="1:5" ht="15.75">
      <c r="A21" s="23" t="s">
        <v>1280</v>
      </c>
      <c r="B21" s="30" t="s">
        <v>1279</v>
      </c>
      <c r="C21" s="27">
        <f>C14+C16+C17+C18+C19</f>
        <v>5234</v>
      </c>
      <c r="D21" s="27">
        <f>D14+D16+D17+D18+D19</f>
        <v>5234</v>
      </c>
      <c r="E21" s="27">
        <f>E14+E16+E17+E18+E19</f>
        <v>7078</v>
      </c>
    </row>
    <row r="22" spans="1:5" ht="15">
      <c r="A22" s="23" t="s">
        <v>1281</v>
      </c>
      <c r="B22" s="23" t="s">
        <v>185</v>
      </c>
      <c r="C22" s="27">
        <f>SUM(C23)</f>
        <v>300</v>
      </c>
      <c r="D22" s="27">
        <f>SUM(D23)</f>
        <v>312</v>
      </c>
      <c r="E22" s="27">
        <f>SUM(E23)</f>
        <v>739</v>
      </c>
    </row>
    <row r="23" spans="1:5" ht="15">
      <c r="A23" s="23"/>
      <c r="B23" s="33" t="s">
        <v>344</v>
      </c>
      <c r="C23" s="12">
        <v>300</v>
      </c>
      <c r="D23" s="12">
        <v>312</v>
      </c>
      <c r="E23" s="12">
        <v>739</v>
      </c>
    </row>
    <row r="24" spans="1:5" ht="15.75">
      <c r="A24" s="23" t="s">
        <v>194</v>
      </c>
      <c r="B24" s="30" t="s">
        <v>195</v>
      </c>
      <c r="C24" s="27">
        <f>C7+C8+C9+C13+C21+C22</f>
        <v>20034</v>
      </c>
      <c r="D24" s="27">
        <f>D7+D8+D9+D13+D21+D22</f>
        <v>20046</v>
      </c>
      <c r="E24" s="27">
        <f>E7+E8+E9+E13+E21+E22</f>
        <v>24145</v>
      </c>
    </row>
  </sheetData>
  <sheetProtection/>
  <mergeCells count="1">
    <mergeCell ref="B2:D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9.140625" style="3" customWidth="1"/>
    <col min="2" max="2" width="70.7109375" style="0" bestFit="1" customWidth="1"/>
    <col min="3" max="3" width="14.00390625" style="0" bestFit="1" customWidth="1"/>
    <col min="4" max="4" width="19.7109375" style="0" bestFit="1" customWidth="1"/>
    <col min="5" max="5" width="14.28125" style="0" bestFit="1" customWidth="1"/>
  </cols>
  <sheetData>
    <row r="1" ht="15.75">
      <c r="B1" s="15" t="s">
        <v>245</v>
      </c>
    </row>
    <row r="2" spans="2:4" ht="15.75">
      <c r="B2" s="125" t="s">
        <v>887</v>
      </c>
      <c r="C2" s="125"/>
      <c r="D2" s="125"/>
    </row>
    <row r="3" spans="2:3" ht="15.75">
      <c r="B3" s="15" t="s">
        <v>235</v>
      </c>
      <c r="C3" s="4"/>
    </row>
    <row r="4" spans="2:3" ht="15.75">
      <c r="B4" s="15" t="s">
        <v>1300</v>
      </c>
      <c r="C4" s="17"/>
    </row>
    <row r="5" spans="2:3" ht="16.5" thickBot="1">
      <c r="B5" s="15"/>
      <c r="C5" s="17"/>
    </row>
    <row r="6" spans="1:5" ht="16.5" thickBot="1">
      <c r="A6" s="34" t="s">
        <v>196</v>
      </c>
      <c r="B6" s="34" t="s">
        <v>197</v>
      </c>
      <c r="C6" s="45" t="s">
        <v>254</v>
      </c>
      <c r="D6" s="46" t="s">
        <v>253</v>
      </c>
      <c r="E6" s="46" t="s">
        <v>255</v>
      </c>
    </row>
    <row r="7" spans="1:5" ht="15.75">
      <c r="A7" s="5"/>
      <c r="B7" s="5" t="s">
        <v>346</v>
      </c>
      <c r="C7" s="6">
        <v>0</v>
      </c>
      <c r="D7" s="6">
        <v>180</v>
      </c>
      <c r="E7" s="6">
        <v>180</v>
      </c>
    </row>
    <row r="8" spans="1:5" ht="15.75">
      <c r="A8" s="5"/>
      <c r="B8" s="5" t="s">
        <v>233</v>
      </c>
      <c r="C8" s="6">
        <v>1250</v>
      </c>
      <c r="D8" s="6">
        <v>4172</v>
      </c>
      <c r="E8" s="6">
        <v>4172</v>
      </c>
    </row>
    <row r="9" spans="1:5" ht="15.75">
      <c r="A9" s="5"/>
      <c r="B9" s="5" t="s">
        <v>234</v>
      </c>
      <c r="C9" s="6">
        <v>280</v>
      </c>
      <c r="D9" s="6">
        <v>280</v>
      </c>
      <c r="E9" s="6">
        <v>280</v>
      </c>
    </row>
    <row r="10" spans="1:5" ht="15.75">
      <c r="A10" s="5"/>
      <c r="B10" s="5" t="s">
        <v>345</v>
      </c>
      <c r="C10" s="6">
        <v>0</v>
      </c>
      <c r="D10" s="6">
        <v>100</v>
      </c>
      <c r="E10" s="6">
        <v>100</v>
      </c>
    </row>
    <row r="11" spans="1:5" ht="15.75">
      <c r="A11" s="5" t="s">
        <v>1263</v>
      </c>
      <c r="B11" s="38" t="s">
        <v>347</v>
      </c>
      <c r="C11" s="39">
        <f>SUM(C7:C10)</f>
        <v>1530</v>
      </c>
      <c r="D11" s="39">
        <f>SUM(D7:D10)</f>
        <v>4732</v>
      </c>
      <c r="E11" s="39">
        <f>SUM(E7:E10)</f>
        <v>4732</v>
      </c>
    </row>
  </sheetData>
  <sheetProtection/>
  <mergeCells count="1">
    <mergeCell ref="B2:D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1.57421875" style="0" customWidth="1"/>
    <col min="2" max="2" width="16.28125" style="0" customWidth="1"/>
    <col min="3" max="3" width="19.7109375" style="0" bestFit="1" customWidth="1"/>
    <col min="4" max="4" width="14.28125" style="0" bestFit="1" customWidth="1"/>
  </cols>
  <sheetData>
    <row r="1" ht="15.75">
      <c r="A1" s="15" t="s">
        <v>246</v>
      </c>
    </row>
    <row r="2" spans="1:3" ht="15.75">
      <c r="A2" s="125" t="s">
        <v>887</v>
      </c>
      <c r="B2" s="125"/>
      <c r="C2" s="125"/>
    </row>
    <row r="3" spans="1:2" ht="15.75">
      <c r="A3" s="15" t="s">
        <v>1262</v>
      </c>
      <c r="B3" s="17"/>
    </row>
    <row r="4" spans="1:2" ht="15.75">
      <c r="A4" s="15" t="s">
        <v>1300</v>
      </c>
      <c r="B4" s="17"/>
    </row>
    <row r="5" spans="1:2" ht="16.5" thickBot="1">
      <c r="A5" s="15"/>
      <c r="B5" s="17"/>
    </row>
    <row r="6" spans="1:4" ht="16.5" thickBot="1">
      <c r="A6" s="26" t="s">
        <v>198</v>
      </c>
      <c r="B6" s="45" t="s">
        <v>254</v>
      </c>
      <c r="C6" s="46" t="s">
        <v>253</v>
      </c>
      <c r="D6" s="46" t="s">
        <v>255</v>
      </c>
    </row>
    <row r="7" spans="1:4" ht="15.75">
      <c r="A7" s="18" t="s">
        <v>1283</v>
      </c>
      <c r="B7" s="19">
        <f>SUM(B8:B10)</f>
        <v>11258</v>
      </c>
      <c r="C7" s="19">
        <f>SUM(C8:C10)</f>
        <v>11258</v>
      </c>
      <c r="D7" s="19">
        <f>SUM(D8:D10)</f>
        <v>11258</v>
      </c>
    </row>
    <row r="8" spans="1:4" ht="15">
      <c r="A8" s="80" t="s">
        <v>349</v>
      </c>
      <c r="B8" s="81">
        <v>6460</v>
      </c>
      <c r="C8" s="81">
        <v>6460</v>
      </c>
      <c r="D8" s="81">
        <v>6460</v>
      </c>
    </row>
    <row r="9" spans="1:4" ht="15">
      <c r="A9" s="82" t="s">
        <v>226</v>
      </c>
      <c r="B9" s="81">
        <v>4000</v>
      </c>
      <c r="C9" s="81">
        <v>4000</v>
      </c>
      <c r="D9" s="81">
        <v>4000</v>
      </c>
    </row>
    <row r="10" spans="1:4" ht="15">
      <c r="A10" s="82" t="s">
        <v>227</v>
      </c>
      <c r="B10" s="81">
        <v>798</v>
      </c>
      <c r="C10" s="81">
        <v>798</v>
      </c>
      <c r="D10" s="81">
        <v>798</v>
      </c>
    </row>
    <row r="11" spans="1:4" ht="15.75">
      <c r="A11" s="5" t="s">
        <v>1284</v>
      </c>
      <c r="B11" s="6">
        <v>0</v>
      </c>
      <c r="C11" s="6">
        <v>0</v>
      </c>
      <c r="D11" s="6">
        <v>0</v>
      </c>
    </row>
    <row r="12" spans="1:4" ht="15.75">
      <c r="A12" s="18" t="s">
        <v>1285</v>
      </c>
      <c r="B12" s="19">
        <f>B15+B14+B13</f>
        <v>3282</v>
      </c>
      <c r="C12" s="19">
        <f>C15+C14+C13</f>
        <v>4322</v>
      </c>
      <c r="D12" s="19">
        <f>D15+D14+D13</f>
        <v>4322</v>
      </c>
    </row>
    <row r="13" spans="1:4" ht="15">
      <c r="A13" s="80" t="s">
        <v>350</v>
      </c>
      <c r="B13" s="81">
        <v>2682</v>
      </c>
      <c r="C13" s="81">
        <v>2682</v>
      </c>
      <c r="D13" s="81">
        <v>2682</v>
      </c>
    </row>
    <row r="14" spans="1:4" ht="15">
      <c r="A14" s="82" t="s">
        <v>228</v>
      </c>
      <c r="B14" s="81">
        <v>600</v>
      </c>
      <c r="C14" s="81">
        <v>600</v>
      </c>
      <c r="D14" s="81">
        <v>600</v>
      </c>
    </row>
    <row r="15" spans="1:4" ht="15">
      <c r="A15" s="82" t="s">
        <v>348</v>
      </c>
      <c r="B15" s="81">
        <v>0</v>
      </c>
      <c r="C15" s="81">
        <v>1040</v>
      </c>
      <c r="D15" s="81">
        <v>1040</v>
      </c>
    </row>
    <row r="16" spans="1:4" ht="15.75">
      <c r="A16" s="18" t="s">
        <v>1286</v>
      </c>
      <c r="B16" s="19">
        <f>B17</f>
        <v>527</v>
      </c>
      <c r="C16" s="19">
        <f>C17</f>
        <v>527</v>
      </c>
      <c r="D16" s="19">
        <f>D17</f>
        <v>527</v>
      </c>
    </row>
    <row r="17" spans="1:4" ht="15">
      <c r="A17" s="80" t="s">
        <v>351</v>
      </c>
      <c r="B17" s="81">
        <v>527</v>
      </c>
      <c r="C17" s="81">
        <v>527</v>
      </c>
      <c r="D17" s="81">
        <v>527</v>
      </c>
    </row>
    <row r="18" spans="1:4" ht="15.75">
      <c r="A18" s="18" t="s">
        <v>1287</v>
      </c>
      <c r="B18" s="19">
        <f>B22+B21+B20+B19</f>
        <v>1016</v>
      </c>
      <c r="C18" s="19">
        <f>C22+C21+C20+C19</f>
        <v>2714</v>
      </c>
      <c r="D18" s="19">
        <f>D22+D21+D20+D19</f>
        <v>2714</v>
      </c>
    </row>
    <row r="19" spans="1:4" ht="15">
      <c r="A19" s="80" t="s">
        <v>352</v>
      </c>
      <c r="B19" s="81">
        <v>872</v>
      </c>
      <c r="C19" s="81">
        <v>872</v>
      </c>
      <c r="D19" s="81">
        <v>872</v>
      </c>
    </row>
    <row r="20" spans="1:4" ht="15">
      <c r="A20" s="82" t="s">
        <v>229</v>
      </c>
      <c r="B20" s="81">
        <v>144</v>
      </c>
      <c r="C20" s="81">
        <v>144</v>
      </c>
      <c r="D20" s="81">
        <v>144</v>
      </c>
    </row>
    <row r="21" spans="1:4" ht="15">
      <c r="A21" s="82" t="s">
        <v>353</v>
      </c>
      <c r="B21" s="81">
        <v>0</v>
      </c>
      <c r="C21" s="81">
        <v>1668</v>
      </c>
      <c r="D21" s="81">
        <v>1668</v>
      </c>
    </row>
    <row r="22" spans="1:4" ht="15">
      <c r="A22" s="82" t="s">
        <v>354</v>
      </c>
      <c r="B22" s="81">
        <v>0</v>
      </c>
      <c r="C22" s="81">
        <v>30</v>
      </c>
      <c r="D22" s="81">
        <v>30</v>
      </c>
    </row>
    <row r="23" spans="1:4" ht="15.75">
      <c r="A23" s="18" t="s">
        <v>1288</v>
      </c>
      <c r="B23" s="19">
        <f>B26+B25+B24</f>
        <v>0</v>
      </c>
      <c r="C23" s="19">
        <f>C26+C25+C24</f>
        <v>568</v>
      </c>
      <c r="D23" s="19">
        <f>D26+D25+D24</f>
        <v>568</v>
      </c>
    </row>
    <row r="24" spans="1:4" ht="15">
      <c r="A24" s="82" t="s">
        <v>355</v>
      </c>
      <c r="B24" s="81">
        <v>0</v>
      </c>
      <c r="C24" s="81">
        <v>331</v>
      </c>
      <c r="D24" s="81">
        <v>331</v>
      </c>
    </row>
    <row r="25" spans="1:4" ht="15">
      <c r="A25" s="82" t="s">
        <v>356</v>
      </c>
      <c r="B25" s="81">
        <v>0</v>
      </c>
      <c r="C25" s="81">
        <v>95</v>
      </c>
      <c r="D25" s="81">
        <v>95</v>
      </c>
    </row>
    <row r="26" spans="1:4" ht="15">
      <c r="A26" s="82" t="s">
        <v>357</v>
      </c>
      <c r="B26" s="81">
        <v>0</v>
      </c>
      <c r="C26" s="81">
        <v>142</v>
      </c>
      <c r="D26" s="81">
        <v>142</v>
      </c>
    </row>
    <row r="27" spans="1:4" ht="15.75">
      <c r="A27" s="18" t="s">
        <v>1289</v>
      </c>
      <c r="B27" s="19">
        <f>B7+B12+B16+B18+B23</f>
        <v>16083</v>
      </c>
      <c r="C27" s="19">
        <f>C7+C12+C16+C18+C23</f>
        <v>19389</v>
      </c>
      <c r="D27" s="19">
        <f>D7+D12+D16+D18+D23</f>
        <v>19389</v>
      </c>
    </row>
  </sheetData>
  <sheetProtection/>
  <mergeCells count="1">
    <mergeCell ref="A2:C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9.421875" style="0" bestFit="1" customWidth="1"/>
    <col min="2" max="2" width="70.28125" style="0" customWidth="1"/>
    <col min="3" max="3" width="14.00390625" style="0" bestFit="1" customWidth="1"/>
    <col min="4" max="4" width="19.7109375" style="0" bestFit="1" customWidth="1"/>
    <col min="5" max="5" width="14.28125" style="0" bestFit="1" customWidth="1"/>
  </cols>
  <sheetData>
    <row r="1" ht="15.75">
      <c r="B1" s="15" t="s">
        <v>247</v>
      </c>
    </row>
    <row r="2" spans="1:4" ht="15.75">
      <c r="A2" s="3"/>
      <c r="B2" s="125" t="s">
        <v>887</v>
      </c>
      <c r="C2" s="125"/>
      <c r="D2" s="125"/>
    </row>
    <row r="3" spans="1:3" ht="15.75">
      <c r="A3" s="3"/>
      <c r="B3" s="15" t="s">
        <v>236</v>
      </c>
      <c r="C3" s="4"/>
    </row>
    <row r="4" spans="1:3" ht="15.75">
      <c r="A4" s="3"/>
      <c r="B4" s="15" t="s">
        <v>1300</v>
      </c>
      <c r="C4" s="17"/>
    </row>
    <row r="5" spans="1:3" ht="16.5" thickBot="1">
      <c r="A5" s="3"/>
      <c r="B5" s="15"/>
      <c r="C5" s="17"/>
    </row>
    <row r="6" spans="1:5" ht="16.5" thickBot="1">
      <c r="A6" s="34" t="s">
        <v>196</v>
      </c>
      <c r="B6" s="34" t="s">
        <v>197</v>
      </c>
      <c r="C6" s="45" t="s">
        <v>254</v>
      </c>
      <c r="D6" s="46" t="s">
        <v>253</v>
      </c>
      <c r="E6" s="46" t="s">
        <v>255</v>
      </c>
    </row>
    <row r="7" spans="1:5" ht="15.75">
      <c r="A7" s="5"/>
      <c r="B7" s="5" t="s">
        <v>360</v>
      </c>
      <c r="C7" s="6">
        <v>0</v>
      </c>
      <c r="D7" s="6">
        <v>6500</v>
      </c>
      <c r="E7" s="6">
        <v>6500</v>
      </c>
    </row>
    <row r="8" spans="1:5" ht="15.75">
      <c r="A8" s="5"/>
      <c r="B8" s="5" t="s">
        <v>361</v>
      </c>
      <c r="C8" s="6">
        <v>14984</v>
      </c>
      <c r="D8" s="6">
        <v>14984</v>
      </c>
      <c r="E8" s="6">
        <v>14982</v>
      </c>
    </row>
    <row r="9" spans="1:5" ht="15.75">
      <c r="A9" s="5" t="s">
        <v>359</v>
      </c>
      <c r="B9" s="38" t="s">
        <v>358</v>
      </c>
      <c r="C9" s="39">
        <f>C7+C8</f>
        <v>14984</v>
      </c>
      <c r="D9" s="39">
        <f>D7+D8</f>
        <v>21484</v>
      </c>
      <c r="E9" s="39">
        <f>E7+E8</f>
        <v>21482</v>
      </c>
    </row>
  </sheetData>
  <sheetProtection/>
  <mergeCells count="1">
    <mergeCell ref="B2:D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D10">
      <selection activeCell="B2" sqref="B2:D2"/>
    </sheetView>
  </sheetViews>
  <sheetFormatPr defaultColWidth="9.140625" defaultRowHeight="15"/>
  <cols>
    <col min="1" max="1" width="9.421875" style="1" bestFit="1" customWidth="1"/>
    <col min="2" max="2" width="70.7109375" style="1" bestFit="1" customWidth="1"/>
    <col min="3" max="3" width="14.00390625" style="4" bestFit="1" customWidth="1"/>
    <col min="4" max="4" width="19.7109375" style="1" bestFit="1" customWidth="1"/>
    <col min="5" max="5" width="14.28125" style="1" bestFit="1" customWidth="1"/>
    <col min="6" max="16384" width="9.140625" style="1" customWidth="1"/>
  </cols>
  <sheetData>
    <row r="1" ht="15.75">
      <c r="B1" s="42" t="s">
        <v>248</v>
      </c>
    </row>
    <row r="2" spans="1:4" ht="15.75">
      <c r="A2" s="3"/>
      <c r="B2" s="125" t="s">
        <v>887</v>
      </c>
      <c r="C2" s="125"/>
      <c r="D2" s="125"/>
    </row>
    <row r="3" spans="1:2" ht="47.25">
      <c r="A3" s="3"/>
      <c r="B3" s="40" t="s">
        <v>1208</v>
      </c>
    </row>
    <row r="4" spans="1:3" ht="15.75">
      <c r="A4" s="3"/>
      <c r="B4" s="15" t="s">
        <v>1300</v>
      </c>
      <c r="C4" s="17"/>
    </row>
    <row r="5" spans="1:3" ht="15.75">
      <c r="A5" s="3"/>
      <c r="B5" s="15"/>
      <c r="C5" s="17"/>
    </row>
    <row r="6" spans="1:5" ht="16.5" thickBot="1">
      <c r="A6" s="3"/>
      <c r="B6" s="126" t="s">
        <v>1218</v>
      </c>
      <c r="C6" s="126"/>
      <c r="D6" s="126"/>
      <c r="E6" s="126"/>
    </row>
    <row r="7" spans="1:5" ht="16.5" thickBot="1">
      <c r="A7" s="34" t="s">
        <v>196</v>
      </c>
      <c r="B7" s="34" t="s">
        <v>197</v>
      </c>
      <c r="C7" s="45" t="s">
        <v>254</v>
      </c>
      <c r="D7" s="46" t="s">
        <v>253</v>
      </c>
      <c r="E7" s="46" t="s">
        <v>255</v>
      </c>
    </row>
    <row r="8" spans="1:5" ht="15.75">
      <c r="A8" s="11" t="s">
        <v>1255</v>
      </c>
      <c r="B8" s="5" t="s">
        <v>1217</v>
      </c>
      <c r="C8" s="6">
        <v>10020</v>
      </c>
      <c r="D8" s="6">
        <v>10000</v>
      </c>
      <c r="E8" s="6">
        <v>10000</v>
      </c>
    </row>
    <row r="9" spans="1:5" ht="15.75">
      <c r="A9" s="11" t="s">
        <v>1256</v>
      </c>
      <c r="B9" s="5" t="s">
        <v>1210</v>
      </c>
      <c r="C9" s="6">
        <v>2705</v>
      </c>
      <c r="D9" s="6">
        <v>2705</v>
      </c>
      <c r="E9" s="6">
        <v>2664</v>
      </c>
    </row>
    <row r="10" spans="1:5" ht="15.75">
      <c r="A10" s="23" t="s">
        <v>1209</v>
      </c>
      <c r="B10" s="23" t="s">
        <v>1211</v>
      </c>
      <c r="C10" s="19">
        <f>SUM(C8:C9)</f>
        <v>12725</v>
      </c>
      <c r="D10" s="19">
        <f>SUM(D8:D9)</f>
        <v>12705</v>
      </c>
      <c r="E10" s="19">
        <f>SUM(E8:E9)</f>
        <v>12664</v>
      </c>
    </row>
    <row r="11" spans="1:5" ht="15.75">
      <c r="A11" s="23" t="s">
        <v>1212</v>
      </c>
      <c r="B11" s="23" t="s">
        <v>1213</v>
      </c>
      <c r="C11" s="19">
        <f>C10</f>
        <v>12725</v>
      </c>
      <c r="D11" s="19">
        <f>D10</f>
        <v>12705</v>
      </c>
      <c r="E11" s="19">
        <f>E10</f>
        <v>12664</v>
      </c>
    </row>
    <row r="13" spans="1:5" ht="15.75">
      <c r="A13" s="11"/>
      <c r="B13" s="11" t="s">
        <v>1215</v>
      </c>
      <c r="C13" s="6">
        <v>10000</v>
      </c>
      <c r="D13" s="6">
        <v>10000</v>
      </c>
      <c r="E13" s="6">
        <v>10000</v>
      </c>
    </row>
    <row r="14" spans="1:5" ht="15.75">
      <c r="A14" s="23" t="s">
        <v>1264</v>
      </c>
      <c r="B14" s="18" t="s">
        <v>1214</v>
      </c>
      <c r="C14" s="19">
        <f aca="true" t="shared" si="0" ref="C14:E15">C13</f>
        <v>10000</v>
      </c>
      <c r="D14" s="19">
        <f t="shared" si="0"/>
        <v>10000</v>
      </c>
      <c r="E14" s="19">
        <f t="shared" si="0"/>
        <v>10000</v>
      </c>
    </row>
    <row r="15" spans="1:5" ht="15.75">
      <c r="A15" s="23" t="s">
        <v>1282</v>
      </c>
      <c r="B15" s="23" t="s">
        <v>1216</v>
      </c>
      <c r="C15" s="19">
        <f t="shared" si="0"/>
        <v>10000</v>
      </c>
      <c r="D15" s="19">
        <f t="shared" si="0"/>
        <v>10000</v>
      </c>
      <c r="E15" s="19">
        <f t="shared" si="0"/>
        <v>10000</v>
      </c>
    </row>
    <row r="17" spans="2:5" ht="15.75">
      <c r="B17" s="23" t="s">
        <v>1219</v>
      </c>
      <c r="C17" s="19">
        <f>C11-C15</f>
        <v>2725</v>
      </c>
      <c r="D17" s="19">
        <f>D11-D15</f>
        <v>2705</v>
      </c>
      <c r="E17" s="19">
        <f>E11-E15</f>
        <v>2664</v>
      </c>
    </row>
  </sheetData>
  <sheetProtection/>
  <mergeCells count="2">
    <mergeCell ref="B6:E6"/>
    <mergeCell ref="B2:D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0">
      <selection activeCell="A2" sqref="A2:C2"/>
    </sheetView>
  </sheetViews>
  <sheetFormatPr defaultColWidth="9.140625" defaultRowHeight="15"/>
  <cols>
    <col min="1" max="1" width="70.7109375" style="3" bestFit="1" customWidth="1"/>
    <col min="2" max="2" width="14.28125" style="4" bestFit="1" customWidth="1"/>
    <col min="3" max="3" width="19.7109375" style="3" bestFit="1" customWidth="1"/>
    <col min="4" max="4" width="18.57421875" style="3" customWidth="1"/>
    <col min="5" max="16384" width="9.140625" style="3" customWidth="1"/>
  </cols>
  <sheetData>
    <row r="1" ht="15.75">
      <c r="A1" s="15" t="s">
        <v>249</v>
      </c>
    </row>
    <row r="2" spans="1:3" ht="15.75">
      <c r="A2" s="125" t="s">
        <v>887</v>
      </c>
      <c r="B2" s="125"/>
      <c r="C2" s="125"/>
    </row>
    <row r="3" spans="1:2" ht="15.75">
      <c r="A3" s="15" t="s">
        <v>1290</v>
      </c>
      <c r="B3" s="17"/>
    </row>
    <row r="4" spans="1:2" ht="15.75">
      <c r="A4" s="15" t="s">
        <v>1300</v>
      </c>
      <c r="B4" s="17"/>
    </row>
    <row r="5" spans="1:2" ht="16.5" thickBot="1">
      <c r="A5" s="15"/>
      <c r="B5" s="17"/>
    </row>
    <row r="6" spans="1:4" ht="16.5" thickBot="1">
      <c r="A6" s="26" t="s">
        <v>198</v>
      </c>
      <c r="B6" s="45" t="s">
        <v>254</v>
      </c>
      <c r="C6" s="46" t="s">
        <v>253</v>
      </c>
      <c r="D6" s="46" t="s">
        <v>255</v>
      </c>
    </row>
    <row r="7" spans="1:4" ht="15.75">
      <c r="A7" s="5" t="s">
        <v>1291</v>
      </c>
      <c r="B7" s="6">
        <v>1181</v>
      </c>
      <c r="C7" s="6">
        <v>1181</v>
      </c>
      <c r="D7" s="6">
        <v>1125</v>
      </c>
    </row>
    <row r="8" spans="1:4" ht="15.75">
      <c r="A8" s="18" t="s">
        <v>1257</v>
      </c>
      <c r="B8" s="19">
        <f>SUM(B7)</f>
        <v>1181</v>
      </c>
      <c r="C8" s="19">
        <f>SUM(C7)</f>
        <v>1181</v>
      </c>
      <c r="D8" s="19">
        <f>SUM(D7)</f>
        <v>1125</v>
      </c>
    </row>
    <row r="9" spans="3:4" ht="15.75">
      <c r="C9" s="4"/>
      <c r="D9" s="4"/>
    </row>
    <row r="10" spans="1:4" ht="15.75">
      <c r="A10" s="5" t="s">
        <v>1292</v>
      </c>
      <c r="B10" s="6">
        <v>1974</v>
      </c>
      <c r="C10" s="6">
        <v>1974</v>
      </c>
      <c r="D10" s="6">
        <v>1975</v>
      </c>
    </row>
    <row r="11" spans="1:4" ht="15.75">
      <c r="A11" s="5" t="s">
        <v>1293</v>
      </c>
      <c r="B11" s="6">
        <v>9512</v>
      </c>
      <c r="C11" s="6">
        <v>9512</v>
      </c>
      <c r="D11" s="6">
        <f>4316+4665</f>
        <v>8981</v>
      </c>
    </row>
    <row r="12" spans="1:4" ht="15.75">
      <c r="A12" s="5" t="s">
        <v>1294</v>
      </c>
      <c r="B12" s="6">
        <v>10020</v>
      </c>
      <c r="C12" s="6">
        <v>10020</v>
      </c>
      <c r="D12" s="6">
        <v>10000</v>
      </c>
    </row>
    <row r="13" spans="1:4" ht="15.75">
      <c r="A13" s="5" t="s">
        <v>363</v>
      </c>
      <c r="B13" s="6">
        <v>0</v>
      </c>
      <c r="C13" s="6">
        <v>0</v>
      </c>
      <c r="D13" s="6">
        <v>310</v>
      </c>
    </row>
    <row r="14" spans="1:4" ht="15.75">
      <c r="A14" s="18" t="s">
        <v>1258</v>
      </c>
      <c r="B14" s="19">
        <f>SUM(B10:B13)</f>
        <v>21506</v>
      </c>
      <c r="C14" s="19">
        <f>SUM(C10:C13)</f>
        <v>21506</v>
      </c>
      <c r="D14" s="19">
        <f>SUM(D10:D13)</f>
        <v>21266</v>
      </c>
    </row>
    <row r="15" spans="3:4" ht="15.75">
      <c r="C15" s="4"/>
      <c r="D15" s="4"/>
    </row>
    <row r="16" spans="1:4" ht="15.75">
      <c r="A16" s="18" t="s">
        <v>1259</v>
      </c>
      <c r="B16" s="19">
        <v>6121</v>
      </c>
      <c r="C16" s="19">
        <v>6121</v>
      </c>
      <c r="D16" s="19">
        <v>6009</v>
      </c>
    </row>
    <row r="17" spans="3:4" ht="15.75">
      <c r="C17" s="4"/>
      <c r="D17" s="4"/>
    </row>
    <row r="18" spans="1:4" ht="15.75">
      <c r="A18" s="83" t="s">
        <v>1296</v>
      </c>
      <c r="B18" s="84">
        <f>B8+B14+B16</f>
        <v>28808</v>
      </c>
      <c r="C18" s="84">
        <f>C8+C14+C16</f>
        <v>28808</v>
      </c>
      <c r="D18" s="84">
        <f>D8+D14+D16</f>
        <v>28400</v>
      </c>
    </row>
    <row r="19" spans="3:4" ht="15.75">
      <c r="C19" s="4"/>
      <c r="D19" s="4"/>
    </row>
    <row r="20" spans="1:4" ht="15.75">
      <c r="A20" s="5" t="s">
        <v>1295</v>
      </c>
      <c r="B20" s="6">
        <v>3690</v>
      </c>
      <c r="C20" s="6">
        <v>8808</v>
      </c>
      <c r="D20" s="6">
        <v>7009</v>
      </c>
    </row>
    <row r="21" spans="1:4" ht="15.75">
      <c r="A21" s="18" t="s">
        <v>362</v>
      </c>
      <c r="B21" s="19">
        <f>SUM(B20)</f>
        <v>3690</v>
      </c>
      <c r="C21" s="19">
        <v>8808</v>
      </c>
      <c r="D21" s="19">
        <v>7009</v>
      </c>
    </row>
    <row r="22" spans="1:4" ht="15.75">
      <c r="A22" s="18" t="s">
        <v>1260</v>
      </c>
      <c r="B22" s="19">
        <v>996</v>
      </c>
      <c r="C22" s="19">
        <v>2378</v>
      </c>
      <c r="D22" s="19">
        <v>1892</v>
      </c>
    </row>
    <row r="23" spans="3:4" ht="15.75">
      <c r="C23" s="4"/>
      <c r="D23" s="4"/>
    </row>
    <row r="24" spans="1:4" ht="15.75">
      <c r="A24" s="83" t="s">
        <v>1297</v>
      </c>
      <c r="B24" s="84">
        <f>B21+B22</f>
        <v>4686</v>
      </c>
      <c r="C24" s="84">
        <f>C21+C22</f>
        <v>11186</v>
      </c>
      <c r="D24" s="84">
        <f>D21+D22</f>
        <v>8901</v>
      </c>
    </row>
    <row r="25" spans="3:4" ht="15.75">
      <c r="C25" s="4"/>
      <c r="D25" s="4"/>
    </row>
    <row r="26" spans="1:4" ht="18.75">
      <c r="A26" s="21" t="s">
        <v>1298</v>
      </c>
      <c r="B26" s="22">
        <f>B18+B24</f>
        <v>33494</v>
      </c>
      <c r="C26" s="22">
        <f>C18+C24</f>
        <v>39994</v>
      </c>
      <c r="D26" s="22">
        <f>D18+D24</f>
        <v>37301</v>
      </c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Eszti</dc:creator>
  <cp:keywords/>
  <dc:description/>
  <cp:lastModifiedBy>aljegyzo</cp:lastModifiedBy>
  <cp:lastPrinted>2015-05-05T08:00:23Z</cp:lastPrinted>
  <dcterms:created xsi:type="dcterms:W3CDTF">2014-02-16T16:34:25Z</dcterms:created>
  <dcterms:modified xsi:type="dcterms:W3CDTF">2015-05-11T16:17:46Z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