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10-2019. évi ktgvetés módosítás\Egységes szerkezet\"/>
    </mc:Choice>
  </mc:AlternateContent>
  <bookViews>
    <workbookView xWindow="0" yWindow="0" windowWidth="28800" windowHeight="11835"/>
  </bookViews>
  <sheets>
    <sheet name="16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'16. melléklet'!$B$1:$E$26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20" i="1"/>
  <c r="D19" i="1"/>
  <c r="D17" i="1"/>
  <c r="D16" i="1" s="1"/>
  <c r="D7" i="1"/>
  <c r="D25" i="1" l="1"/>
</calcChain>
</file>

<file path=xl/sharedStrings.xml><?xml version="1.0" encoding="utf-8"?>
<sst xmlns="http://schemas.openxmlformats.org/spreadsheetml/2006/main" count="44" uniqueCount="44">
  <si>
    <t>Az önkormányzat 2019. évi  költségvetésében biztosított tartalékok bemutatása</t>
  </si>
  <si>
    <t>Sor-
szám</t>
  </si>
  <si>
    <t>Megnevezés</t>
  </si>
  <si>
    <t>2019. évi eredeti előirányzat</t>
  </si>
  <si>
    <t>A</t>
  </si>
  <si>
    <t>B</t>
  </si>
  <si>
    <t>1.</t>
  </si>
  <si>
    <t>Általános tartalék mindösszesen</t>
  </si>
  <si>
    <t>1.1</t>
  </si>
  <si>
    <t>Általános tartalék (előre nem látható kiadásokra)</t>
  </si>
  <si>
    <t>1.2</t>
  </si>
  <si>
    <t>2018. évi maradvány</t>
  </si>
  <si>
    <t>1.3</t>
  </si>
  <si>
    <t>Telekalakítás - csatornázás</t>
  </si>
  <si>
    <t>1.4</t>
  </si>
  <si>
    <t>2019. évi Európai Parlament tagjainak választása - központi költségvetésből nem fedezhető kiadások biztosítása</t>
  </si>
  <si>
    <t>1.5</t>
  </si>
  <si>
    <t>Térkőcsarnok vízszerelés, élhajlított lemez vásárlás</t>
  </si>
  <si>
    <t>1.6</t>
  </si>
  <si>
    <t>Közfoglalkozatás dologi és  felhalmozási kiadásokhoz kapcsolódó önerő</t>
  </si>
  <si>
    <t>1.7</t>
  </si>
  <si>
    <t>Szociális ágazati, kulturális pótlék</t>
  </si>
  <si>
    <t>1.8</t>
  </si>
  <si>
    <t>Temészetbeni gyermekvédelmi támogatás 2018. évi elszámolás</t>
  </si>
  <si>
    <t>2.</t>
  </si>
  <si>
    <t>Céltartalék mindösszesen</t>
  </si>
  <si>
    <t>2.1</t>
  </si>
  <si>
    <t>Kerékpárút hálózat fejlesztés Tégláson</t>
  </si>
  <si>
    <t>2.2</t>
  </si>
  <si>
    <t>Zöldváros kialakítása Tégláson</t>
  </si>
  <si>
    <t>2.3</t>
  </si>
  <si>
    <t>Kisóvoda felújítás támogatás, önerő</t>
  </si>
  <si>
    <t>2.4</t>
  </si>
  <si>
    <t>Településképet meghatározó épület rekonstrukció</t>
  </si>
  <si>
    <t>2.5</t>
  </si>
  <si>
    <t>TOP-os pályázatok költségnövekedésének fedezete</t>
  </si>
  <si>
    <t>2.6</t>
  </si>
  <si>
    <t>KEHOP-szennyvízelvezetés- és kezelés fejlesztés</t>
  </si>
  <si>
    <t>2.7</t>
  </si>
  <si>
    <t>VP külterületi utak</t>
  </si>
  <si>
    <t>2.8</t>
  </si>
  <si>
    <t xml:space="preserve">Humánszolgáltatások fejlesztése </t>
  </si>
  <si>
    <t>Összesen:</t>
  </si>
  <si>
    <t>16. melléklet a 3/2019.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</si>
</sst>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 #,##0.00&quot;     &quot;;\-#,##0.00&quot;     &quot;;&quot; -&quot;#&quot;     &quot;;@\ "/>
  </numFmts>
  <fonts count="12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165" fontId="3" fillId="0" borderId="0" applyFill="0" applyBorder="0" applyAlignment="0" applyProtection="0"/>
    <xf numFmtId="0" fontId="2" fillId="0" borderId="0"/>
  </cellStyleXfs>
  <cellXfs count="38">
    <xf numFmtId="0" fontId="0" fillId="0" borderId="0" xfId="0"/>
    <xf numFmtId="0" fontId="3" fillId="0" borderId="0" xfId="1" applyFont="1"/>
    <xf numFmtId="0" fontId="4" fillId="0" borderId="0" xfId="1" applyFont="1"/>
    <xf numFmtId="0" fontId="1" fillId="0" borderId="0" xfId="1" applyFont="1" applyAlignment="1">
      <alignment shrinkToFit="1"/>
    </xf>
    <xf numFmtId="0" fontId="1" fillId="0" borderId="0" xfId="0" applyFont="1" applyBorder="1" applyAlignment="1" applyProtection="1">
      <alignment horizontal="right" vertical="top"/>
    </xf>
    <xf numFmtId="0" fontId="1" fillId="0" borderId="0" xfId="1" applyFont="1"/>
    <xf numFmtId="0" fontId="6" fillId="0" borderId="0" xfId="1" applyFont="1"/>
    <xf numFmtId="0" fontId="4" fillId="0" borderId="0" xfId="1" applyFont="1" applyBorder="1" applyAlignment="1">
      <alignment horizontal="center"/>
    </xf>
    <xf numFmtId="0" fontId="4" fillId="0" borderId="1" xfId="1" applyFont="1" applyFill="1" applyBorder="1" applyAlignment="1">
      <alignment wrapText="1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 wrapText="1"/>
    </xf>
    <xf numFmtId="0" fontId="4" fillId="0" borderId="1" xfId="1" applyFont="1" applyFill="1" applyBorder="1"/>
    <xf numFmtId="0" fontId="4" fillId="0" borderId="1" xfId="1" applyFont="1" applyFill="1" applyBorder="1" applyAlignment="1">
      <alignment horizontal="center" vertical="center"/>
    </xf>
    <xf numFmtId="164" fontId="4" fillId="0" borderId="2" xfId="1" applyNumberFormat="1" applyFont="1" applyFill="1" applyBorder="1" applyAlignment="1">
      <alignment horizontal="left" vertical="center" shrinkToFit="1"/>
    </xf>
    <xf numFmtId="3" fontId="4" fillId="0" borderId="3" xfId="2" applyNumberFormat="1" applyFont="1" applyFill="1" applyBorder="1" applyAlignment="1" applyProtection="1">
      <alignment vertical="center"/>
    </xf>
    <xf numFmtId="0" fontId="1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49" fontId="7" fillId="0" borderId="4" xfId="1" applyNumberFormat="1" applyFont="1" applyFill="1" applyBorder="1" applyAlignment="1">
      <alignment horizontal="center" vertical="center"/>
    </xf>
    <xf numFmtId="164" fontId="7" fillId="0" borderId="5" xfId="1" applyNumberFormat="1" applyFont="1" applyFill="1" applyBorder="1" applyAlignment="1">
      <alignment horizontal="left" vertical="center" shrinkToFit="1"/>
    </xf>
    <xf numFmtId="3" fontId="7" fillId="0" borderId="6" xfId="2" applyNumberFormat="1" applyFont="1" applyFill="1" applyBorder="1" applyAlignment="1" applyProtection="1">
      <alignment vertical="center"/>
    </xf>
    <xf numFmtId="3" fontId="3" fillId="0" borderId="0" xfId="1" applyNumberFormat="1" applyFont="1" applyFill="1" applyAlignment="1">
      <alignment vertical="center"/>
    </xf>
    <xf numFmtId="164" fontId="7" fillId="0" borderId="5" xfId="1" applyNumberFormat="1" applyFont="1" applyFill="1" applyBorder="1" applyAlignment="1">
      <alignment horizontal="left" vertical="center" wrapText="1" shrinkToFit="1"/>
    </xf>
    <xf numFmtId="0" fontId="4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vertical="center" wrapText="1" shrinkToFit="1"/>
    </xf>
    <xf numFmtId="3" fontId="7" fillId="0" borderId="6" xfId="1" applyNumberFormat="1" applyFont="1" applyFill="1" applyBorder="1" applyAlignment="1">
      <alignment vertical="center" shrinkToFit="1"/>
    </xf>
    <xf numFmtId="3" fontId="8" fillId="0" borderId="6" xfId="1" applyNumberFormat="1" applyFont="1" applyFill="1" applyBorder="1" applyAlignment="1">
      <alignment vertical="center" shrinkToFit="1"/>
    </xf>
    <xf numFmtId="0" fontId="4" fillId="0" borderId="4" xfId="1" applyFont="1" applyFill="1" applyBorder="1"/>
    <xf numFmtId="0" fontId="4" fillId="0" borderId="5" xfId="1" applyFont="1" applyFill="1" applyBorder="1" applyAlignment="1">
      <alignment vertical="center" shrinkToFit="1"/>
    </xf>
    <xf numFmtId="3" fontId="4" fillId="0" borderId="6" xfId="1" applyNumberFormat="1" applyFont="1" applyFill="1" applyBorder="1" applyAlignment="1">
      <alignment vertical="center" shrinkToFit="1"/>
    </xf>
    <xf numFmtId="0" fontId="9" fillId="0" borderId="0" xfId="1" applyFont="1" applyFill="1"/>
    <xf numFmtId="0" fontId="10" fillId="0" borderId="0" xfId="1" applyFont="1" applyFill="1"/>
    <xf numFmtId="3" fontId="10" fillId="0" borderId="0" xfId="1" applyNumberFormat="1" applyFont="1" applyFill="1"/>
    <xf numFmtId="0" fontId="6" fillId="0" borderId="0" xfId="1" applyFont="1" applyFill="1"/>
    <xf numFmtId="0" fontId="3" fillId="0" borderId="0" xfId="1" applyFont="1" applyFill="1" applyAlignment="1">
      <alignment shrinkToFit="1"/>
    </xf>
    <xf numFmtId="0" fontId="11" fillId="0" borderId="0" xfId="1" applyFont="1" applyFill="1" applyBorder="1"/>
    <xf numFmtId="0" fontId="3" fillId="0" borderId="0" xfId="1" applyFont="1" applyAlignment="1">
      <alignment shrinkToFit="1"/>
    </xf>
    <xf numFmtId="0" fontId="1" fillId="0" borderId="0" xfId="0" applyFont="1" applyBorder="1" applyAlignment="1" applyProtection="1">
      <alignment horizontal="right" vertical="top"/>
    </xf>
    <xf numFmtId="0" fontId="5" fillId="0" borderId="0" xfId="1" applyFont="1" applyBorder="1" applyAlignment="1">
      <alignment vertical="center"/>
    </xf>
  </cellXfs>
  <cellStyles count="4">
    <cellStyle name="Ezres 3" xfId="2"/>
    <cellStyle name="Normál" xfId="0" builtinId="0"/>
    <cellStyle name="Normál_02B_2008_evi_kltsgv_rendelet" xfId="1"/>
    <cellStyle name="Normál_BEKI99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6"/>
  <sheetViews>
    <sheetView tabSelected="1" view="pageBreakPreview" zoomScale="60" zoomScaleNormal="100" workbookViewId="0">
      <selection activeCell="C4" sqref="C4"/>
    </sheetView>
  </sheetViews>
  <sheetFormatPr defaultRowHeight="12.75" x14ac:dyDescent="0.2"/>
  <cols>
    <col min="1" max="1" width="9.33203125" style="1"/>
    <col min="2" max="2" width="7.1640625" style="6" customWidth="1"/>
    <col min="3" max="3" width="57.83203125" style="35" customWidth="1"/>
    <col min="4" max="4" width="21" style="35" customWidth="1"/>
    <col min="5" max="7" width="9.33203125" style="1"/>
    <col min="8" max="8" width="13" style="1" bestFit="1" customWidth="1"/>
    <col min="9" max="16384" width="9.33203125" style="1"/>
  </cols>
  <sheetData>
    <row r="1" spans="2:8" x14ac:dyDescent="0.2">
      <c r="B1" s="36" t="s">
        <v>43</v>
      </c>
      <c r="C1" s="36"/>
      <c r="D1" s="36"/>
    </row>
    <row r="2" spans="2:8" x14ac:dyDescent="0.2">
      <c r="B2" s="2"/>
      <c r="C2" s="3"/>
      <c r="D2" s="4"/>
      <c r="E2" s="5"/>
    </row>
    <row r="3" spans="2:8" s="6" customFormat="1" ht="42.75" customHeight="1" x14ac:dyDescent="0.2">
      <c r="B3" s="37" t="s">
        <v>0</v>
      </c>
      <c r="C3" s="37"/>
      <c r="D3" s="37"/>
      <c r="E3" s="2"/>
    </row>
    <row r="4" spans="2:8" s="6" customFormat="1" ht="16.5" customHeight="1" thickBot="1" x14ac:dyDescent="0.25">
      <c r="B4" s="7"/>
      <c r="C4" s="7"/>
      <c r="D4" s="7"/>
      <c r="E4" s="2"/>
    </row>
    <row r="5" spans="2:8" ht="39" customHeight="1" thickBot="1" x14ac:dyDescent="0.25">
      <c r="B5" s="8" t="s">
        <v>1</v>
      </c>
      <c r="C5" s="9" t="s">
        <v>2</v>
      </c>
      <c r="D5" s="10" t="s">
        <v>3</v>
      </c>
      <c r="E5" s="5"/>
    </row>
    <row r="6" spans="2:8" ht="17.25" customHeight="1" thickBot="1" x14ac:dyDescent="0.25">
      <c r="B6" s="11"/>
      <c r="C6" s="9" t="s">
        <v>4</v>
      </c>
      <c r="D6" s="10" t="s">
        <v>5</v>
      </c>
      <c r="E6" s="5"/>
    </row>
    <row r="7" spans="2:8" s="16" customFormat="1" ht="45.75" customHeight="1" thickBot="1" x14ac:dyDescent="0.25">
      <c r="B7" s="12" t="s">
        <v>6</v>
      </c>
      <c r="C7" s="13" t="s">
        <v>7</v>
      </c>
      <c r="D7" s="14">
        <f>D8+D9+D10+D11+D12+D13+D14+D15</f>
        <v>61182533</v>
      </c>
      <c r="E7" s="15"/>
    </row>
    <row r="8" spans="2:8" s="16" customFormat="1" ht="45" customHeight="1" thickBot="1" x14ac:dyDescent="0.25">
      <c r="B8" s="17" t="s">
        <v>8</v>
      </c>
      <c r="C8" s="18" t="s">
        <v>9</v>
      </c>
      <c r="D8" s="19">
        <v>12000000</v>
      </c>
      <c r="E8" s="15"/>
      <c r="H8" s="20"/>
    </row>
    <row r="9" spans="2:8" s="16" customFormat="1" ht="45" customHeight="1" thickBot="1" x14ac:dyDescent="0.25">
      <c r="B9" s="17" t="s">
        <v>10</v>
      </c>
      <c r="C9" s="18" t="s">
        <v>11</v>
      </c>
      <c r="D9" s="19">
        <v>52141794</v>
      </c>
      <c r="E9" s="15"/>
      <c r="H9" s="20"/>
    </row>
    <row r="10" spans="2:8" s="16" customFormat="1" ht="45" customHeight="1" thickBot="1" x14ac:dyDescent="0.25">
      <c r="B10" s="17" t="s">
        <v>12</v>
      </c>
      <c r="C10" s="18" t="s">
        <v>13</v>
      </c>
      <c r="D10" s="19">
        <v>-2500000</v>
      </c>
      <c r="E10" s="15"/>
      <c r="H10" s="20"/>
    </row>
    <row r="11" spans="2:8" s="16" customFormat="1" ht="45" customHeight="1" thickBot="1" x14ac:dyDescent="0.25">
      <c r="B11" s="17" t="s">
        <v>14</v>
      </c>
      <c r="C11" s="21" t="s">
        <v>15</v>
      </c>
      <c r="D11" s="19">
        <v>-550000</v>
      </c>
      <c r="E11" s="15"/>
      <c r="H11" s="20"/>
    </row>
    <row r="12" spans="2:8" s="16" customFormat="1" ht="45" customHeight="1" thickBot="1" x14ac:dyDescent="0.25">
      <c r="B12" s="17" t="s">
        <v>16</v>
      </c>
      <c r="C12" s="21" t="s">
        <v>17</v>
      </c>
      <c r="D12" s="19">
        <v>-584265</v>
      </c>
      <c r="E12" s="15"/>
      <c r="H12" s="20"/>
    </row>
    <row r="13" spans="2:8" s="16" customFormat="1" ht="45" customHeight="1" thickBot="1" x14ac:dyDescent="0.25">
      <c r="B13" s="17" t="s">
        <v>18</v>
      </c>
      <c r="C13" s="21" t="s">
        <v>19</v>
      </c>
      <c r="D13" s="19">
        <v>-855472</v>
      </c>
      <c r="E13" s="15"/>
      <c r="H13" s="20"/>
    </row>
    <row r="14" spans="2:8" s="16" customFormat="1" ht="45" customHeight="1" thickBot="1" x14ac:dyDescent="0.25">
      <c r="B14" s="17" t="s">
        <v>20</v>
      </c>
      <c r="C14" s="21" t="s">
        <v>21</v>
      </c>
      <c r="D14" s="19">
        <v>1548976</v>
      </c>
      <c r="E14" s="15"/>
      <c r="H14" s="20"/>
    </row>
    <row r="15" spans="2:8" s="16" customFormat="1" ht="45" customHeight="1" thickBot="1" x14ac:dyDescent="0.25">
      <c r="B15" s="17" t="s">
        <v>22</v>
      </c>
      <c r="C15" s="21" t="s">
        <v>23</v>
      </c>
      <c r="D15" s="19">
        <v>-18500</v>
      </c>
      <c r="E15" s="15"/>
      <c r="H15" s="20"/>
    </row>
    <row r="16" spans="2:8" s="16" customFormat="1" ht="45" customHeight="1" thickBot="1" x14ac:dyDescent="0.25">
      <c r="B16" s="12" t="s">
        <v>24</v>
      </c>
      <c r="C16" s="22" t="s">
        <v>25</v>
      </c>
      <c r="D16" s="14">
        <f>SUM(D17:D24)</f>
        <v>529697905</v>
      </c>
      <c r="E16" s="15"/>
    </row>
    <row r="17" spans="2:10" s="16" customFormat="1" ht="42.75" customHeight="1" thickBot="1" x14ac:dyDescent="0.25">
      <c r="B17" s="17" t="s">
        <v>26</v>
      </c>
      <c r="C17" s="23" t="s">
        <v>27</v>
      </c>
      <c r="D17" s="24">
        <f>136210000-500000</f>
        <v>135710000</v>
      </c>
      <c r="E17" s="15"/>
    </row>
    <row r="18" spans="2:10" s="16" customFormat="1" ht="42.75" customHeight="1" thickBot="1" x14ac:dyDescent="0.25">
      <c r="B18" s="17" t="s">
        <v>28</v>
      </c>
      <c r="C18" s="23" t="s">
        <v>29</v>
      </c>
      <c r="D18" s="25">
        <v>176011000</v>
      </c>
      <c r="E18" s="15"/>
    </row>
    <row r="19" spans="2:10" s="16" customFormat="1" ht="42.75" customHeight="1" thickBot="1" x14ac:dyDescent="0.25">
      <c r="B19" s="17" t="s">
        <v>30</v>
      </c>
      <c r="C19" s="23" t="s">
        <v>31</v>
      </c>
      <c r="D19" s="25">
        <f>16000000-15942457</f>
        <v>57543</v>
      </c>
      <c r="E19" s="15"/>
    </row>
    <row r="20" spans="2:10" s="16" customFormat="1" ht="42.75" customHeight="1" thickBot="1" x14ac:dyDescent="0.25">
      <c r="B20" s="17" t="s">
        <v>32</v>
      </c>
      <c r="C20" s="23" t="s">
        <v>33</v>
      </c>
      <c r="D20" s="25">
        <f>12700000+6350000-11956638</f>
        <v>7093362</v>
      </c>
      <c r="E20" s="15"/>
    </row>
    <row r="21" spans="2:10" s="16" customFormat="1" ht="42.75" customHeight="1" thickBot="1" x14ac:dyDescent="0.25">
      <c r="B21" s="17" t="s">
        <v>34</v>
      </c>
      <c r="C21" s="23" t="s">
        <v>35</v>
      </c>
      <c r="D21" s="25">
        <v>70000000</v>
      </c>
      <c r="E21" s="15"/>
    </row>
    <row r="22" spans="2:10" s="16" customFormat="1" ht="42.75" customHeight="1" thickBot="1" x14ac:dyDescent="0.25">
      <c r="B22" s="17" t="s">
        <v>36</v>
      </c>
      <c r="C22" s="23" t="s">
        <v>37</v>
      </c>
      <c r="D22" s="25">
        <v>115384000</v>
      </c>
      <c r="E22" s="15"/>
      <c r="H22" s="20"/>
    </row>
    <row r="23" spans="2:10" s="16" customFormat="1" ht="42.75" customHeight="1" thickBot="1" x14ac:dyDescent="0.25">
      <c r="B23" s="17" t="s">
        <v>38</v>
      </c>
      <c r="C23" s="23" t="s">
        <v>39</v>
      </c>
      <c r="D23" s="25">
        <v>15000000</v>
      </c>
      <c r="E23" s="15"/>
    </row>
    <row r="24" spans="2:10" s="16" customFormat="1" ht="42.75" customHeight="1" thickBot="1" x14ac:dyDescent="0.25">
      <c r="B24" s="17" t="s">
        <v>40</v>
      </c>
      <c r="C24" s="23" t="s">
        <v>41</v>
      </c>
      <c r="D24" s="25">
        <f>10572000-130000</f>
        <v>10442000</v>
      </c>
      <c r="E24" s="15"/>
      <c r="H24" s="20"/>
    </row>
    <row r="25" spans="2:10" s="30" customFormat="1" ht="36.75" customHeight="1" thickBot="1" x14ac:dyDescent="0.3">
      <c r="B25" s="26"/>
      <c r="C25" s="27" t="s">
        <v>42</v>
      </c>
      <c r="D25" s="28">
        <f>D7+D16</f>
        <v>590880438</v>
      </c>
      <c r="E25" s="29"/>
      <c r="J25" s="31"/>
    </row>
    <row r="26" spans="2:10" s="34" customFormat="1" ht="19.5" customHeight="1" x14ac:dyDescent="0.2">
      <c r="B26" s="32"/>
      <c r="C26" s="33"/>
      <c r="D26" s="33"/>
    </row>
  </sheetData>
  <mergeCells count="2">
    <mergeCell ref="B1:D1"/>
    <mergeCell ref="B3:D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16. melléklet</vt:lpstr>
      <vt:lpstr>'16.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2019-05-26T08:45:41Z</dcterms:created>
  <dcterms:modified xsi:type="dcterms:W3CDTF">2019-05-26T08:57:31Z</dcterms:modified>
</cp:coreProperties>
</file>