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öltségvetés módosítása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<sst xmlns="http://schemas.openxmlformats.org/spreadsheetml/2006/main" count="85" uniqueCount="85">
  <si>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Bevételek</t>
  </si>
  <si>
    <t>I. Működési bevételek:</t>
  </si>
  <si>
    <t>BEVÉTELEK MINDÖSSZESEN:</t>
  </si>
  <si>
    <t>Kiadások</t>
  </si>
  <si>
    <t>I. Működési kiadások</t>
  </si>
  <si>
    <t>1. Községi önkormányzat igazgatási kiadásai</t>
  </si>
  <si>
    <t>1/1 Személyi juttatások</t>
  </si>
  <si>
    <t>1/2 Munkaadókat terhelő járulékok</t>
  </si>
  <si>
    <t>1/3 Dologi kiadások</t>
  </si>
  <si>
    <t>2. Önkormányzat ktgvetésében szereplő nem intézményi jellegű kiadások</t>
  </si>
  <si>
    <t>2/1 Személyi juttatások</t>
  </si>
  <si>
    <t>2/2 Munkaadókat terhelő járulékok</t>
  </si>
  <si>
    <t>2/3 Dologi kiadások</t>
  </si>
  <si>
    <t>KIADÁSOK MINDÖSSZESEN:</t>
  </si>
  <si>
    <t>Működési kiadások összesen:</t>
  </si>
  <si>
    <t xml:space="preserve">         -Személyi juttatások</t>
  </si>
  <si>
    <t xml:space="preserve">         -Munkaadókat terhelő járulékok</t>
  </si>
  <si>
    <t xml:space="preserve">         -Dologi kiadások</t>
  </si>
  <si>
    <t>módosított</t>
  </si>
  <si>
    <t>eredeti</t>
  </si>
  <si>
    <t>1. Közhatalmi bevételek</t>
  </si>
  <si>
    <t xml:space="preserve">        - Iparűzési adó</t>
  </si>
  <si>
    <t>2. Intézményi működési bevételek</t>
  </si>
  <si>
    <t xml:space="preserve">      - Egyéb ÁHT-n kívülről származó kamatbevételek</t>
  </si>
  <si>
    <t>1. Önkormányzatok működési célú költségvetési támogatása</t>
  </si>
  <si>
    <t>1/1 Előző évi működési célú pénzmaradvány igénybevétele</t>
  </si>
  <si>
    <t xml:space="preserve">        - Gépjárműadó</t>
  </si>
  <si>
    <t>IV. Tartalék</t>
  </si>
  <si>
    <t>II.Működési és felhalmozási célú támogatások és átvett pénzeszközök</t>
  </si>
  <si>
    <t>1/1 Helyi Önkormányzatok működésének általános támogatása</t>
  </si>
  <si>
    <t>1/2. Települési Önk.Szociális és gyermekjóléti feladatainak támogatása</t>
  </si>
  <si>
    <t>1/3 Települési Önkormányzatok kulturális feladatainak támogatása</t>
  </si>
  <si>
    <t>2. Egyéb működési célú támogatások bevétele államháztartáson belülről</t>
  </si>
  <si>
    <t>1. ÁHT-n belüli megelőlegezések</t>
  </si>
  <si>
    <t>V. Finanszírozási kiadások</t>
  </si>
  <si>
    <t>2/1 Szolgáltatások ellenértéke</t>
  </si>
  <si>
    <t>1. Beruházási kiadások</t>
  </si>
  <si>
    <t>3. Ellátottak pénzbeni juttatásai</t>
  </si>
  <si>
    <t xml:space="preserve">        - Falugondnoki busz használata megállapodás alapján</t>
  </si>
  <si>
    <t xml:space="preserve">        - Sírhely</t>
  </si>
  <si>
    <t>IV Finanszírozási bevételek</t>
  </si>
  <si>
    <t>2/1 Közcélú foglalkoztatás támogatása</t>
  </si>
  <si>
    <t>2/2 Tulajdonosi bevételek (szennyvízközmű használati díj)</t>
  </si>
  <si>
    <t>1/2 Egyéb működési célú támogatások ÁHT-n belülre Önk. És ktgvet. Szrveinek</t>
  </si>
  <si>
    <t xml:space="preserve"> 3/1. Egyéb nem intézményi ellátások</t>
  </si>
  <si>
    <t xml:space="preserve">     - temetési segély</t>
  </si>
  <si>
    <t xml:space="preserve">     - rendkívüli települési támogatás</t>
  </si>
  <si>
    <t>Egyéb működési célú támogatások és a ellátottak pénzbeni juttatásai összesen</t>
  </si>
  <si>
    <t>III. felhalmozási kiadások</t>
  </si>
  <si>
    <t>Adatok:  Ft-ban</t>
  </si>
  <si>
    <t>2. Felújítási kiadások</t>
  </si>
  <si>
    <t>1/1. Termékek és szolgáltatások adói</t>
  </si>
  <si>
    <t>1/4 Működési célú költségvetési támogatások és kiegészítő támogatások</t>
  </si>
  <si>
    <t>1/2 Egyéb közhatalmi bevételek</t>
  </si>
  <si>
    <t xml:space="preserve">        - Talajterhelési díj</t>
  </si>
  <si>
    <t xml:space="preserve">        - Késedelmi pótlék</t>
  </si>
  <si>
    <t>4/2 Felhalmozási célú pénzeszköz átvétrele háztartásoktól (közmű)</t>
  </si>
  <si>
    <t xml:space="preserve">           - Szociális Gondozási Központ (szoc.étk.)</t>
  </si>
  <si>
    <t xml:space="preserve">     - Bursa ösztöndíj</t>
  </si>
  <si>
    <t>2/1. Járdafelújítás</t>
  </si>
  <si>
    <t>2/4 Víz-és catornahálózat felújítása</t>
  </si>
  <si>
    <t>4. Felhalmozási célú támogatások</t>
  </si>
  <si>
    <t>1. Egyéb működési és felhalmozási célú támogatások ÁHT-n belülre</t>
  </si>
  <si>
    <t>2/3 Temető elötti tér aszfaltozása</t>
  </si>
  <si>
    <t xml:space="preserve">         - Külterületi utak gépbeszerzés (pályázati önrész)</t>
  </si>
  <si>
    <t>2/3 Működési célú hozam és kamatbevételek</t>
  </si>
  <si>
    <t>2/2 Tárulási elszámolás</t>
  </si>
  <si>
    <t>4/1Felhalmozási célú pénzeszköz átvétele EU-s alap Víz</t>
  </si>
  <si>
    <t>1/1. Temető WC-k</t>
  </si>
  <si>
    <t>1/2 Forrás fejlesztés</t>
  </si>
  <si>
    <t>2/2. Faluház-imaház felújítás</t>
  </si>
  <si>
    <t xml:space="preserve">           - Közös Hivatal</t>
  </si>
  <si>
    <t>II. Egyéb működési és falhalmozási célú kiadások és az ellátottak pénzbeni juttatásai</t>
  </si>
  <si>
    <t>1/1 Egyéb felhalmozási célú támogatások ÁHT-n belülre önk. és ktgvet szerveinek</t>
  </si>
  <si>
    <t>2/1 Egyéb működési célú támogatások ÁHT-n kívülre Vállakozásoknak</t>
  </si>
  <si>
    <t xml:space="preserve">           - Központi orvosi ügyelet</t>
  </si>
  <si>
    <t xml:space="preserve">           - Répcevidék újság</t>
  </si>
  <si>
    <t>2/2 Egyéb működési célú támogatások ÁHT-n kivülre civil szervezeteknek</t>
  </si>
  <si>
    <t xml:space="preserve">         - Közös Hivatal (pályázati önrész)</t>
  </si>
  <si>
    <t>Kiszsidány Község Onkormányzat 2018. évi költségvetésének évvégi módosítása</t>
  </si>
  <si>
    <t>2/3 Egyéb működési célú támogatások ÁHT-n kívülre Egyházi jogi személyeknek</t>
  </si>
  <si>
    <t>2. Egyéb működési és felhalmozősi célú támogatások ÁHT-n kivülre</t>
  </si>
  <si>
    <t>2/4 Egyéb felhalmozási célú támogtások ÁHT-n kivülre</t>
  </si>
  <si>
    <t>1. melléklet a 3/2019.(04.30.) rendelethez</t>
  </si>
  <si>
    <t>2. melléklet a 3/2019.(04.30.)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</si>
</sst>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_-* #,##0.000\ _F_t_-;\-* #,##0.000\ _F_t_-;_-* &quot;-&quot;??\ _F_t_-;_-@_-"/>
    <numFmt numFmtId="168" formatCode="[$-40E]yyyy\.\ mmmm\ d\."/>
  </numFmts>
  <fonts count="42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/>
    </xf>
    <xf numFmtId="16" fontId="0" fillId="0" borderId="0" xfId="0" applyNumberForma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SheetLayoutView="100" zoomScalePageLayoutView="0" workbookViewId="0" topLeftCell="A1">
      <selection activeCell="A52" sqref="A52"/>
    </sheetView>
  </sheetViews>
  <sheetFormatPr defaultColWidth="9.00390625" defaultRowHeight="12.75"/>
  <cols>
    <col min="1" max="1" width="64.125" style="0" customWidth="1"/>
    <col min="2" max="2" width="12.625" style="0" customWidth="1"/>
    <col min="3" max="3" width="14.25390625" style="0" customWidth="1"/>
    <col min="4" max="4" width="11.00390625" style="0" customWidth="1"/>
  </cols>
  <sheetData>
    <row r="1" spans="1:3" ht="12.75">
      <c r="A1" s="17" t="s">
        <v>83</v>
      </c>
      <c r="B1" s="17"/>
      <c r="C1" s="17"/>
    </row>
    <row r="3" spans="1:4" ht="15">
      <c r="A3" s="14" t="s">
        <v>79</v>
      </c>
      <c r="B3" s="15"/>
      <c r="C3" s="15"/>
      <c r="D3" s="15"/>
    </row>
    <row r="4" spans="1:3" ht="12.75">
      <c r="A4" s="16"/>
      <c r="B4" s="16"/>
      <c r="C4" s="16"/>
    </row>
    <row r="5" ht="12.75">
      <c r="B5" t="s">
        <v>49</v>
      </c>
    </row>
    <row r="6" ht="12.75">
      <c r="A6" s="2"/>
    </row>
    <row r="7" spans="1:3" ht="18">
      <c r="A7" s="10" t="s">
        <v>0</v>
      </c>
      <c r="B7" t="s">
        <v>19</v>
      </c>
      <c r="C7" t="s">
        <v>18</v>
      </c>
    </row>
    <row r="8" spans="1:2" ht="12.75">
      <c r="A8" s="1"/>
      <c r="B8" s="1"/>
    </row>
    <row r="9" spans="1:4" ht="12.75">
      <c r="A9" s="1" t="s">
        <v>1</v>
      </c>
      <c r="B9" s="1">
        <f>B11+B20</f>
        <v>674000</v>
      </c>
      <c r="C9" s="7">
        <f>C11+C20</f>
        <v>938989</v>
      </c>
      <c r="D9" s="7"/>
    </row>
    <row r="10" spans="1:4" ht="12.75">
      <c r="A10" s="1"/>
      <c r="B10" s="1"/>
      <c r="C10" s="7"/>
      <c r="D10" s="7"/>
    </row>
    <row r="11" spans="1:3" ht="12.75">
      <c r="A11" s="4" t="s">
        <v>20</v>
      </c>
      <c r="B11" s="4">
        <f>B13</f>
        <v>382000</v>
      </c>
      <c r="C11">
        <f>C13+C16</f>
        <v>481314</v>
      </c>
    </row>
    <row r="12" spans="1:4" s="6" customFormat="1" ht="12.75">
      <c r="A12" s="4"/>
      <c r="B12" s="4"/>
      <c r="C12"/>
      <c r="D12"/>
    </row>
    <row r="13" spans="1:3" ht="12.75">
      <c r="A13" s="3" t="s">
        <v>51</v>
      </c>
      <c r="B13">
        <f>B14+B15</f>
        <v>382000</v>
      </c>
      <c r="C13">
        <f>C14+C15</f>
        <v>481314</v>
      </c>
    </row>
    <row r="14" spans="1:4" ht="12.75">
      <c r="A14" s="6" t="s">
        <v>21</v>
      </c>
      <c r="B14" s="6">
        <v>185000</v>
      </c>
      <c r="C14" s="6">
        <v>284314</v>
      </c>
      <c r="D14" s="6"/>
    </row>
    <row r="15" spans="1:4" ht="12.75">
      <c r="A15" s="3" t="s">
        <v>26</v>
      </c>
      <c r="B15">
        <v>197000</v>
      </c>
      <c r="C15" s="6">
        <v>197000</v>
      </c>
      <c r="D15" s="6"/>
    </row>
    <row r="16" spans="1:4" ht="12.75">
      <c r="A16" s="3" t="s">
        <v>53</v>
      </c>
      <c r="C16" s="6"/>
      <c r="D16" s="6"/>
    </row>
    <row r="17" spans="1:4" ht="12.75">
      <c r="A17" s="3" t="s">
        <v>54</v>
      </c>
      <c r="C17" s="6"/>
      <c r="D17" s="6"/>
    </row>
    <row r="18" spans="1:4" ht="12.75">
      <c r="A18" s="3" t="s">
        <v>55</v>
      </c>
      <c r="C18" s="6"/>
      <c r="D18" s="6"/>
    </row>
    <row r="19" spans="1:4" ht="12.75">
      <c r="A19" s="3"/>
      <c r="C19" s="6"/>
      <c r="D19" s="6"/>
    </row>
    <row r="20" spans="1:3" ht="12.75">
      <c r="A20" t="s">
        <v>22</v>
      </c>
      <c r="B20">
        <f>B22+B26</f>
        <v>292000</v>
      </c>
      <c r="C20">
        <f>C22+C25+C26</f>
        <v>457675</v>
      </c>
    </row>
    <row r="22" spans="1:3" ht="12.75">
      <c r="A22" t="s">
        <v>35</v>
      </c>
      <c r="B22">
        <f>B23+B24</f>
        <v>291000</v>
      </c>
      <c r="C22">
        <f>C23+C24</f>
        <v>291000</v>
      </c>
    </row>
    <row r="23" spans="1:3" ht="12.75">
      <c r="A23" s="6" t="s">
        <v>38</v>
      </c>
      <c r="B23">
        <v>288000</v>
      </c>
      <c r="C23" s="6">
        <v>288000</v>
      </c>
    </row>
    <row r="24" spans="1:3" ht="12.75">
      <c r="A24" t="s">
        <v>39</v>
      </c>
      <c r="B24">
        <v>3000</v>
      </c>
      <c r="C24" s="6">
        <v>3000</v>
      </c>
    </row>
    <row r="25" spans="1:3" ht="12.75">
      <c r="A25" s="3" t="s">
        <v>42</v>
      </c>
      <c r="C25" s="6">
        <v>165675</v>
      </c>
    </row>
    <row r="26" spans="1:3" ht="12.75">
      <c r="A26" t="s">
        <v>65</v>
      </c>
      <c r="B26">
        <f>B27</f>
        <v>1000</v>
      </c>
      <c r="C26">
        <f>C27</f>
        <v>1000</v>
      </c>
    </row>
    <row r="27" spans="1:3" ht="12.75">
      <c r="A27" t="s">
        <v>23</v>
      </c>
      <c r="B27">
        <v>1000</v>
      </c>
      <c r="C27">
        <v>1000</v>
      </c>
    </row>
    <row r="28" spans="1:4" s="7" customFormat="1" ht="12.75">
      <c r="A28"/>
      <c r="B28"/>
      <c r="C28"/>
      <c r="D28"/>
    </row>
    <row r="30" spans="1:4" ht="25.5">
      <c r="A30" s="9" t="s">
        <v>28</v>
      </c>
      <c r="B30" s="7">
        <f>B32+B39</f>
        <v>15592080</v>
      </c>
      <c r="C30" s="7">
        <f>C32+C39+C43</f>
        <v>18076286</v>
      </c>
      <c r="D30" s="7"/>
    </row>
    <row r="32" spans="1:4" s="6" customFormat="1" ht="12.75">
      <c r="A32" t="s">
        <v>24</v>
      </c>
      <c r="B32">
        <f>B34++B35+B36+B37</f>
        <v>15592080</v>
      </c>
      <c r="C32">
        <f>C34+C35+C36+C37</f>
        <v>16229466</v>
      </c>
      <c r="D32"/>
    </row>
    <row r="33" spans="1:4" ht="12.75">
      <c r="A33" s="1"/>
      <c r="B33" s="1"/>
      <c r="C33" s="7"/>
      <c r="D33" s="7"/>
    </row>
    <row r="34" spans="1:4" ht="12.75">
      <c r="A34" t="s">
        <v>29</v>
      </c>
      <c r="B34" s="6">
        <v>9929080</v>
      </c>
      <c r="C34" s="6">
        <v>9929080</v>
      </c>
      <c r="D34" s="6"/>
    </row>
    <row r="35" spans="1:3" ht="12.75">
      <c r="A35" t="s">
        <v>30</v>
      </c>
      <c r="B35">
        <v>3863000</v>
      </c>
      <c r="C35" s="6">
        <v>4183899</v>
      </c>
    </row>
    <row r="36" spans="1:3" ht="12.75">
      <c r="A36" s="4" t="s">
        <v>31</v>
      </c>
      <c r="B36">
        <v>1800000</v>
      </c>
      <c r="C36">
        <v>1800000</v>
      </c>
    </row>
    <row r="37" spans="1:4" s="6" customFormat="1" ht="12.75">
      <c r="A37" s="4" t="s">
        <v>52</v>
      </c>
      <c r="B37"/>
      <c r="C37">
        <v>316487</v>
      </c>
      <c r="D37"/>
    </row>
    <row r="38" spans="1:4" s="6" customFormat="1" ht="12.75">
      <c r="A38" s="4"/>
      <c r="B38"/>
      <c r="C38"/>
      <c r="D38"/>
    </row>
    <row r="39" spans="1:3" s="6" customFormat="1" ht="12.75">
      <c r="A39" t="s">
        <v>32</v>
      </c>
      <c r="C39" s="6">
        <f>C40+C41</f>
        <v>1215846</v>
      </c>
    </row>
    <row r="40" spans="1:3" s="6" customFormat="1" ht="12.75">
      <c r="A40" s="4" t="s">
        <v>41</v>
      </c>
      <c r="C40" s="6">
        <v>1182608</v>
      </c>
    </row>
    <row r="41" spans="1:3" s="6" customFormat="1" ht="12.75">
      <c r="A41" s="4" t="s">
        <v>66</v>
      </c>
      <c r="C41" s="6">
        <v>33238</v>
      </c>
    </row>
    <row r="42" s="6" customFormat="1" ht="12.75">
      <c r="A42" s="4"/>
    </row>
    <row r="43" spans="1:3" s="6" customFormat="1" ht="12.75">
      <c r="A43" s="4" t="s">
        <v>61</v>
      </c>
      <c r="C43" s="6">
        <f>C44+C45</f>
        <v>630974</v>
      </c>
    </row>
    <row r="44" spans="1:3" s="6" customFormat="1" ht="12.75">
      <c r="A44" s="4" t="s">
        <v>67</v>
      </c>
      <c r="C44" s="6">
        <v>630974</v>
      </c>
    </row>
    <row r="45" spans="1:4" s="7" customFormat="1" ht="12.75">
      <c r="A45" s="4" t="s">
        <v>56</v>
      </c>
      <c r="B45" s="6"/>
      <c r="C45" s="6"/>
      <c r="D45" s="6"/>
    </row>
    <row r="46" s="6" customFormat="1" ht="12.75">
      <c r="A46"/>
    </row>
    <row r="47" spans="1:4" s="6" customFormat="1" ht="12.75">
      <c r="A47" s="7" t="s">
        <v>40</v>
      </c>
      <c r="B47" s="7">
        <f>B48</f>
        <v>8322131</v>
      </c>
      <c r="C47" s="7">
        <f>C48</f>
        <v>8322127</v>
      </c>
      <c r="D47" s="7"/>
    </row>
    <row r="48" spans="1:4" s="7" customFormat="1" ht="12.75">
      <c r="A48" s="6" t="s">
        <v>25</v>
      </c>
      <c r="B48" s="6">
        <v>8322131</v>
      </c>
      <c r="C48" s="6">
        <v>8322127</v>
      </c>
      <c r="D48" s="6"/>
    </row>
    <row r="49" spans="1:4" s="7" customFormat="1" ht="12.75">
      <c r="A49" s="6"/>
      <c r="B49" s="6"/>
      <c r="C49" s="6"/>
      <c r="D49" s="6"/>
    </row>
    <row r="50" spans="1:3" s="7" customFormat="1" ht="12.75">
      <c r="A50" s="7" t="s">
        <v>2</v>
      </c>
      <c r="B50" s="7">
        <f>B9+B30+B48</f>
        <v>24588211</v>
      </c>
      <c r="C50" s="7">
        <f>C47+C30+C9</f>
        <v>27337402</v>
      </c>
    </row>
    <row r="51" s="7" customFormat="1" ht="12.75"/>
    <row r="52" s="7" customFormat="1" ht="12.75"/>
    <row r="53" spans="1:4" s="10" customFormat="1" ht="18">
      <c r="A53" s="17" t="s">
        <v>84</v>
      </c>
      <c r="B53" s="17"/>
      <c r="C53" s="17"/>
      <c r="D53" s="7"/>
    </row>
    <row r="54" spans="1:4" s="10" customFormat="1" ht="18">
      <c r="A54" s="17"/>
      <c r="B54" s="17"/>
      <c r="C54" s="17"/>
      <c r="D54" s="7"/>
    </row>
    <row r="55" spans="1:4" ht="18">
      <c r="A55" s="10" t="s">
        <v>3</v>
      </c>
      <c r="B55" s="10"/>
      <c r="C55" s="10"/>
      <c r="D55" s="10"/>
    </row>
    <row r="56" spans="1:4" ht="18">
      <c r="A56" s="10"/>
      <c r="B56" s="10"/>
      <c r="C56" s="10"/>
      <c r="D56" s="10"/>
    </row>
    <row r="57" ht="12.75">
      <c r="A57" t="s">
        <v>4</v>
      </c>
    </row>
    <row r="58" spans="1:3" ht="12.75">
      <c r="A58" t="s">
        <v>5</v>
      </c>
      <c r="B58">
        <f>B59+B60+B61</f>
        <v>4686622</v>
      </c>
      <c r="C58">
        <f>C59+C60+C61</f>
        <v>4489400</v>
      </c>
    </row>
    <row r="59" spans="1:3" ht="12.75">
      <c r="A59" t="s">
        <v>6</v>
      </c>
      <c r="B59">
        <v>3143749</v>
      </c>
      <c r="C59">
        <v>3229756</v>
      </c>
    </row>
    <row r="60" spans="1:3" ht="12.75">
      <c r="A60" t="s">
        <v>7</v>
      </c>
      <c r="B60">
        <v>616383</v>
      </c>
      <c r="C60">
        <v>633154</v>
      </c>
    </row>
    <row r="61" spans="1:4" s="6" customFormat="1" ht="12.75">
      <c r="A61" t="s">
        <v>8</v>
      </c>
      <c r="B61">
        <v>926490</v>
      </c>
      <c r="C61">
        <v>626490</v>
      </c>
      <c r="D61"/>
    </row>
    <row r="62" spans="1:4" s="6" customFormat="1" ht="12.75">
      <c r="A62" t="s">
        <v>9</v>
      </c>
      <c r="B62">
        <f>B63+B64+B65</f>
        <v>6806159</v>
      </c>
      <c r="C62">
        <f>C63+C64+C65</f>
        <v>13853400</v>
      </c>
      <c r="D62"/>
    </row>
    <row r="63" spans="1:3" s="6" customFormat="1" ht="12.75">
      <c r="A63" s="6" t="s">
        <v>10</v>
      </c>
      <c r="B63" s="6">
        <v>2904568</v>
      </c>
      <c r="C63" s="11">
        <v>4666136</v>
      </c>
    </row>
    <row r="64" spans="1:5" ht="12.75">
      <c r="A64" s="6" t="s">
        <v>11</v>
      </c>
      <c r="B64" s="6">
        <v>580106</v>
      </c>
      <c r="C64" s="6">
        <v>810387</v>
      </c>
      <c r="D64" s="6"/>
      <c r="E64" s="7"/>
    </row>
    <row r="65" spans="1:4" ht="12.75">
      <c r="A65" s="6" t="s">
        <v>12</v>
      </c>
      <c r="B65" s="12">
        <v>3321485</v>
      </c>
      <c r="C65" s="6">
        <v>8376877</v>
      </c>
      <c r="D65" s="6"/>
    </row>
    <row r="66" spans="1:4" ht="12.75">
      <c r="A66" s="1" t="s">
        <v>14</v>
      </c>
      <c r="B66" s="7">
        <f>B67+B68+B69</f>
        <v>11492781</v>
      </c>
      <c r="C66" s="7">
        <f>C67+C68+C69</f>
        <v>18342800</v>
      </c>
      <c r="D66" s="7"/>
    </row>
    <row r="67" spans="1:4" ht="12.75">
      <c r="A67" s="1" t="s">
        <v>15</v>
      </c>
      <c r="B67" s="7">
        <f aca="true" t="shared" si="0" ref="B67:C69">B59+B63</f>
        <v>6048317</v>
      </c>
      <c r="C67" s="7">
        <f t="shared" si="0"/>
        <v>7895892</v>
      </c>
      <c r="D67" s="7"/>
    </row>
    <row r="68" spans="1:4" ht="12.75">
      <c r="A68" s="5" t="s">
        <v>16</v>
      </c>
      <c r="B68" s="7">
        <f t="shared" si="0"/>
        <v>1196489</v>
      </c>
      <c r="C68" s="7">
        <f t="shared" si="0"/>
        <v>1443541</v>
      </c>
      <c r="D68" s="7"/>
    </row>
    <row r="69" spans="1:3" s="9" customFormat="1" ht="12.75">
      <c r="A69" s="5" t="s">
        <v>17</v>
      </c>
      <c r="B69" s="9">
        <f t="shared" si="0"/>
        <v>4247975</v>
      </c>
      <c r="C69" s="9">
        <f t="shared" si="0"/>
        <v>9003367</v>
      </c>
    </row>
    <row r="71" spans="1:4" ht="25.5">
      <c r="A71" s="9" t="s">
        <v>72</v>
      </c>
      <c r="B71" s="9"/>
      <c r="C71" s="9"/>
      <c r="D71" s="9"/>
    </row>
    <row r="72" spans="1:8" ht="12.75">
      <c r="A72" t="s">
        <v>62</v>
      </c>
      <c r="B72">
        <f>B73+B76</f>
        <v>959110</v>
      </c>
      <c r="C72">
        <f>C73+C76</f>
        <v>967785</v>
      </c>
      <c r="E72" s="6"/>
      <c r="F72" s="6"/>
      <c r="G72" s="6"/>
      <c r="H72" s="6"/>
    </row>
    <row r="73" spans="1:3" ht="12.75">
      <c r="A73" t="s">
        <v>73</v>
      </c>
      <c r="B73">
        <f>B74+B75</f>
        <v>624682</v>
      </c>
      <c r="C73">
        <f>C74+C75</f>
        <v>624682</v>
      </c>
    </row>
    <row r="74" spans="1:8" s="6" customFormat="1" ht="12.75">
      <c r="A74" s="6" t="s">
        <v>78</v>
      </c>
      <c r="B74" s="6">
        <v>34233</v>
      </c>
      <c r="C74" s="6">
        <v>34233</v>
      </c>
      <c r="E74"/>
      <c r="F74"/>
      <c r="G74"/>
      <c r="H74"/>
    </row>
    <row r="75" spans="1:3" ht="12.75">
      <c r="A75" t="s">
        <v>64</v>
      </c>
      <c r="B75" s="6">
        <v>590449</v>
      </c>
      <c r="C75">
        <v>590449</v>
      </c>
    </row>
    <row r="76" spans="1:3" ht="12.75">
      <c r="A76" t="s">
        <v>43</v>
      </c>
      <c r="B76" s="6">
        <f>B77+B78</f>
        <v>334428</v>
      </c>
      <c r="C76">
        <f>C77+C78</f>
        <v>343103</v>
      </c>
    </row>
    <row r="77" spans="1:3" ht="12.75">
      <c r="A77" t="s">
        <v>71</v>
      </c>
      <c r="B77" s="6">
        <v>308870</v>
      </c>
      <c r="C77">
        <v>343103</v>
      </c>
    </row>
    <row r="78" spans="1:4" s="6" customFormat="1" ht="12" customHeight="1">
      <c r="A78" t="s">
        <v>57</v>
      </c>
      <c r="B78" s="6">
        <v>25558</v>
      </c>
      <c r="C78"/>
      <c r="D78"/>
    </row>
    <row r="79" spans="1:4" s="6" customFormat="1" ht="12" customHeight="1">
      <c r="A79" t="s">
        <v>81</v>
      </c>
      <c r="B79" s="6">
        <f>B80+B83</f>
        <v>167914</v>
      </c>
      <c r="C79">
        <f>C80+C83+C84+C85</f>
        <v>442914</v>
      </c>
      <c r="D79"/>
    </row>
    <row r="80" spans="1:3" s="6" customFormat="1" ht="12" customHeight="1">
      <c r="A80" s="13" t="s">
        <v>74</v>
      </c>
      <c r="B80" s="6">
        <f>B81+B82</f>
        <v>117914</v>
      </c>
      <c r="C80" s="6">
        <f>C81+C82</f>
        <v>117914</v>
      </c>
    </row>
    <row r="81" spans="1:3" s="6" customFormat="1" ht="12" customHeight="1">
      <c r="A81" s="13" t="s">
        <v>75</v>
      </c>
      <c r="B81" s="6">
        <v>102672</v>
      </c>
      <c r="C81" s="6">
        <v>102672</v>
      </c>
    </row>
    <row r="82" spans="1:3" s="6" customFormat="1" ht="12" customHeight="1">
      <c r="A82" s="13" t="s">
        <v>76</v>
      </c>
      <c r="B82" s="6">
        <v>15242</v>
      </c>
      <c r="C82" s="6">
        <v>15242</v>
      </c>
    </row>
    <row r="83" spans="1:3" s="6" customFormat="1" ht="12" customHeight="1">
      <c r="A83" s="13" t="s">
        <v>77</v>
      </c>
      <c r="B83" s="6">
        <v>50000</v>
      </c>
      <c r="C83" s="6">
        <v>100000</v>
      </c>
    </row>
    <row r="84" spans="1:4" ht="25.5">
      <c r="A84" s="13" t="s">
        <v>80</v>
      </c>
      <c r="B84" s="6"/>
      <c r="C84" s="6">
        <v>75000</v>
      </c>
      <c r="D84" s="6"/>
    </row>
    <row r="85" spans="1:4" ht="10.5" customHeight="1">
      <c r="A85" s="13" t="s">
        <v>82</v>
      </c>
      <c r="B85" s="6"/>
      <c r="C85" s="6">
        <v>150000</v>
      </c>
      <c r="D85" s="6"/>
    </row>
    <row r="86" spans="1:3" ht="11.25" customHeight="1">
      <c r="A86" t="s">
        <v>37</v>
      </c>
      <c r="B86">
        <f>B87</f>
        <v>763000</v>
      </c>
      <c r="C86">
        <f>C87</f>
        <v>771000</v>
      </c>
    </row>
    <row r="87" spans="1:3" ht="12.75">
      <c r="A87" t="s">
        <v>44</v>
      </c>
      <c r="B87">
        <f>B88+B89+B90</f>
        <v>763000</v>
      </c>
      <c r="C87">
        <f>C88+C89+C90</f>
        <v>771000</v>
      </c>
    </row>
    <row r="88" spans="1:2" ht="12.75">
      <c r="A88" t="s">
        <v>45</v>
      </c>
      <c r="B88">
        <v>26000</v>
      </c>
    </row>
    <row r="89" spans="1:4" s="9" customFormat="1" ht="12.75">
      <c r="A89" s="8" t="s">
        <v>46</v>
      </c>
      <c r="B89" s="6">
        <v>737000</v>
      </c>
      <c r="C89" s="6">
        <v>771000</v>
      </c>
      <c r="D89" s="6"/>
    </row>
    <row r="90" spans="1:11" ht="12.75">
      <c r="A90" t="s">
        <v>58</v>
      </c>
      <c r="B90">
        <v>0</v>
      </c>
      <c r="C90">
        <v>0</v>
      </c>
      <c r="I90" s="7"/>
      <c r="J90" s="7"/>
      <c r="K90" s="7"/>
    </row>
    <row r="91" spans="1:4" s="7" customFormat="1" ht="25.5">
      <c r="A91" s="9" t="s">
        <v>47</v>
      </c>
      <c r="B91" s="9">
        <f>B86+B72+B79</f>
        <v>1890024</v>
      </c>
      <c r="C91" s="9">
        <f>C72+C86+C79</f>
        <v>2181699</v>
      </c>
      <c r="D91" s="9"/>
    </row>
    <row r="92" spans="1:4" s="6" customFormat="1" ht="12.75">
      <c r="A92"/>
      <c r="B92"/>
      <c r="C92"/>
      <c r="D92"/>
    </row>
    <row r="93" spans="1:4" ht="12.75">
      <c r="A93" s="7" t="s">
        <v>48</v>
      </c>
      <c r="B93" s="7">
        <f>B94+B97</f>
        <v>5200000</v>
      </c>
      <c r="C93" s="7">
        <f>C94+C97</f>
        <v>5200000</v>
      </c>
      <c r="D93" s="7"/>
    </row>
    <row r="94" spans="1:4" ht="12.75">
      <c r="A94" s="6" t="s">
        <v>36</v>
      </c>
      <c r="B94" s="6">
        <f>B95+B96</f>
        <v>1500000</v>
      </c>
      <c r="C94" s="6">
        <f>C95+C96</f>
        <v>1500000</v>
      </c>
      <c r="D94" s="6"/>
    </row>
    <row r="95" spans="1:3" ht="12.75">
      <c r="A95" s="6" t="s">
        <v>68</v>
      </c>
      <c r="B95">
        <v>500000</v>
      </c>
      <c r="C95">
        <v>500000</v>
      </c>
    </row>
    <row r="96" spans="1:3" ht="12.75">
      <c r="A96" t="s">
        <v>69</v>
      </c>
      <c r="B96">
        <v>1000000</v>
      </c>
      <c r="C96">
        <v>1000000</v>
      </c>
    </row>
    <row r="97" spans="1:3" ht="12.75">
      <c r="A97" s="3" t="s">
        <v>50</v>
      </c>
      <c r="B97">
        <f>B98+B99+B100</f>
        <v>3700000</v>
      </c>
      <c r="C97">
        <f>C98+C99+C100+C101</f>
        <v>3700000</v>
      </c>
    </row>
    <row r="98" spans="1:3" ht="12.75">
      <c r="A98" s="3" t="s">
        <v>59</v>
      </c>
      <c r="B98">
        <v>1500000</v>
      </c>
      <c r="C98">
        <v>1500000</v>
      </c>
    </row>
    <row r="99" spans="1:3" ht="12.75">
      <c r="A99" s="3" t="s">
        <v>70</v>
      </c>
      <c r="B99">
        <v>1500000</v>
      </c>
      <c r="C99">
        <v>1500000</v>
      </c>
    </row>
    <row r="100" spans="1:3" ht="12.75">
      <c r="A100" s="3" t="s">
        <v>63</v>
      </c>
      <c r="B100">
        <v>700000</v>
      </c>
      <c r="C100">
        <v>700000</v>
      </c>
    </row>
    <row r="101" spans="1:4" s="7" customFormat="1" ht="12.75">
      <c r="A101" s="3" t="s">
        <v>60</v>
      </c>
      <c r="B101"/>
      <c r="C101"/>
      <c r="D101"/>
    </row>
    <row r="102" spans="1:4" s="7" customFormat="1" ht="12.75">
      <c r="A102" s="3"/>
      <c r="B102"/>
      <c r="C102"/>
      <c r="D102"/>
    </row>
    <row r="103" spans="1:3" s="7" customFormat="1" ht="12.75">
      <c r="A103" s="7" t="s">
        <v>27</v>
      </c>
      <c r="B103" s="7">
        <v>6005406</v>
      </c>
      <c r="C103" s="7">
        <v>989220</v>
      </c>
    </row>
    <row r="104" spans="1:4" ht="12.75">
      <c r="A104" s="7"/>
      <c r="B104" s="7"/>
      <c r="C104" s="7"/>
      <c r="D104" s="7"/>
    </row>
    <row r="105" spans="1:3" s="7" customFormat="1" ht="12.75">
      <c r="A105" s="7" t="s">
        <v>34</v>
      </c>
      <c r="C105" s="7">
        <f>C106</f>
        <v>623683</v>
      </c>
    </row>
    <row r="106" spans="1:4" s="7" customFormat="1" ht="12.75">
      <c r="A106" t="s">
        <v>33</v>
      </c>
      <c r="B106"/>
      <c r="C106">
        <v>623683</v>
      </c>
      <c r="D106"/>
    </row>
    <row r="107" spans="1:4" ht="12.75">
      <c r="A107" s="7"/>
      <c r="B107" s="7"/>
      <c r="C107" s="7"/>
      <c r="D107" s="7"/>
    </row>
    <row r="108" spans="1:4" ht="12.75">
      <c r="A108" s="7" t="s">
        <v>13</v>
      </c>
      <c r="B108" s="7">
        <f>B103+B93+B91+B66</f>
        <v>24588211</v>
      </c>
      <c r="C108" s="7">
        <f>C105+C103+C93+C91+C66</f>
        <v>27337402</v>
      </c>
      <c r="D108" s="7"/>
    </row>
    <row r="111" ht="12.75" customHeight="1"/>
    <row r="115" spans="1:11" s="6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7" customFormat="1" ht="13.5" customHeight="1">
      <c r="A116"/>
      <c r="B116"/>
      <c r="C116"/>
      <c r="D116"/>
      <c r="E116"/>
      <c r="F116"/>
      <c r="G116"/>
      <c r="H116"/>
      <c r="I116"/>
      <c r="J116"/>
      <c r="K116"/>
    </row>
  </sheetData>
  <sheetProtection/>
  <mergeCells count="5">
    <mergeCell ref="A3:D3"/>
    <mergeCell ref="A4:C4"/>
    <mergeCell ref="A54:C54"/>
    <mergeCell ref="A1:C1"/>
    <mergeCell ref="A53:C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Horvátzsidányi Körjegyzőség</dc:creator>
  <cp:keywords/>
  <dc:description/>
  <cp:lastModifiedBy>Vlasich Klaudia</cp:lastModifiedBy>
  <cp:lastPrinted>2018-08-17T07:25:10Z</cp:lastPrinted>
  <dcterms:created xsi:type="dcterms:W3CDTF">2003-01-27T09:56:57Z</dcterms:created>
  <dcterms:modified xsi:type="dcterms:W3CDTF">2019-04-16T11:33:32Z</dcterms:modified>
  <cp:category/>
  <cp:version/>
  <cp:contentType/>
  <cp:contentStatus/>
</cp:coreProperties>
</file>