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10" windowWidth="20115" windowHeight="7635" tabRatio="694"/>
  </bookViews>
  <sheets>
    <sheet name="Önkormányzat összesen" sheetId="4" r:id="rId1"/>
  </sheets>
  <calcPr calcId="145621"/>
</workbook>
</file>

<file path=xl/calcChain.xml><?xml version="1.0" encoding="utf-8"?>
<calcChain xmlns="http://schemas.openxmlformats.org/spreadsheetml/2006/main">
  <c r="J29" i="4"/>
  <c r="D24"/>
  <c r="C24"/>
  <c r="B24"/>
  <c r="J26"/>
  <c r="K25"/>
  <c r="K24"/>
  <c r="K23"/>
  <c r="K22"/>
  <c r="K21"/>
  <c r="K20"/>
  <c r="K19"/>
  <c r="K13"/>
  <c r="K12"/>
  <c r="K11"/>
  <c r="K10"/>
  <c r="K9"/>
  <c r="K8"/>
  <c r="K7"/>
  <c r="K6"/>
  <c r="J15"/>
  <c r="D31"/>
  <c r="D30"/>
  <c r="D29"/>
  <c r="D28"/>
  <c r="D27"/>
  <c r="D23"/>
  <c r="D22"/>
  <c r="D21"/>
  <c r="D20"/>
  <c r="D19"/>
  <c r="D18"/>
  <c r="D17"/>
  <c r="D16"/>
  <c r="D15"/>
  <c r="D14"/>
  <c r="D12"/>
  <c r="D11"/>
  <c r="D10"/>
  <c r="D9"/>
  <c r="D8"/>
  <c r="D7"/>
  <c r="D6"/>
  <c r="D32"/>
  <c r="K26"/>
  <c r="D34"/>
  <c r="K15"/>
  <c r="K29"/>
  <c r="E24"/>
  <c r="E32"/>
  <c r="M15"/>
  <c r="F32"/>
  <c r="F24"/>
  <c r="E34"/>
  <c r="F34"/>
  <c r="I15"/>
  <c r="B32"/>
  <c r="M26"/>
  <c r="L26"/>
  <c r="I26"/>
  <c r="L15"/>
  <c r="L29"/>
  <c r="M29"/>
  <c r="B34"/>
  <c r="I29"/>
</calcChain>
</file>

<file path=xl/sharedStrings.xml><?xml version="1.0" encoding="utf-8"?>
<sst xmlns="http://schemas.openxmlformats.org/spreadsheetml/2006/main" count="68" uniqueCount="58">
  <si>
    <t>Összesen:</t>
  </si>
  <si>
    <t>Személyi</t>
  </si>
  <si>
    <t>Járulék</t>
  </si>
  <si>
    <t>Dologi</t>
  </si>
  <si>
    <t>Működési kiadások</t>
  </si>
  <si>
    <t>Ellátottak pénzbeli jutt.</t>
  </si>
  <si>
    <t>Egyéb kiadások</t>
  </si>
  <si>
    <t>Műk. c. tartalék</t>
  </si>
  <si>
    <t>Bevételek</t>
  </si>
  <si>
    <t>Kiadások</t>
  </si>
  <si>
    <t>2011. évi tény kiadás</t>
  </si>
  <si>
    <t>2012. évi várható kiadás</t>
  </si>
  <si>
    <t>Felhalmozási kiadások</t>
  </si>
  <si>
    <t>Felújítás</t>
  </si>
  <si>
    <t>Beruházás</t>
  </si>
  <si>
    <t>Felhalm. c. pe. átadás</t>
  </si>
  <si>
    <t>Támogatás értékű kiadás</t>
  </si>
  <si>
    <t>Felhalm. c. céltart.</t>
  </si>
  <si>
    <t>EU-s tám.-ból felh. kiad.</t>
  </si>
  <si>
    <t>Működési bevételek</t>
  </si>
  <si>
    <t>Felhalmozási bevételek</t>
  </si>
  <si>
    <t>Eu-s tám. szárm. felh. bev.</t>
  </si>
  <si>
    <t>Öskü Község Önkormányzat bevételei</t>
  </si>
  <si>
    <t>-elkül. állami pénzalaptól</t>
  </si>
  <si>
    <t>-többcélú kistérs. társulástól</t>
  </si>
  <si>
    <t>-jogi személyiségű tásulástól</t>
  </si>
  <si>
    <t>- helyi önkormányzattól</t>
  </si>
  <si>
    <t>-fejezeti kez. előirányzat bev.</t>
  </si>
  <si>
    <t>Működési c. támog. ért. bev. össz.</t>
  </si>
  <si>
    <t>Közhatalmi bevétel</t>
  </si>
  <si>
    <t>Intézményi műk. bevétel.</t>
  </si>
  <si>
    <t>Előző évi pm. igénybevéele</t>
  </si>
  <si>
    <t>Önk. sajátos bevételei össz.</t>
  </si>
  <si>
    <t>- önk. sajátos műk. bevételei</t>
  </si>
  <si>
    <t>- önk. költségvetési tám.</t>
  </si>
  <si>
    <t>Egyéb bevételek</t>
  </si>
  <si>
    <t>Finanszírozási bevételek</t>
  </si>
  <si>
    <t>Összesen működési bevételek</t>
  </si>
  <si>
    <t>Felhalmozási c. támogatásért. bevételek</t>
  </si>
  <si>
    <t>Felhalmozási c. átvett pénzeszköz</t>
  </si>
  <si>
    <t>Sajátos felhalmozási bevételek</t>
  </si>
  <si>
    <t>Összesen felhalmozási bevételek</t>
  </si>
  <si>
    <t>Egyéb működési c. kiad.</t>
  </si>
  <si>
    <t>Bevételek összesen:</t>
  </si>
  <si>
    <t>Kiadások összesen</t>
  </si>
  <si>
    <t>Intézményfinanszírozás</t>
  </si>
  <si>
    <t>EU-s tám. szárm. felh. bevételek</t>
  </si>
  <si>
    <t>2011. évi tény bevétel</t>
  </si>
  <si>
    <t>2012. évi várható bevétel</t>
  </si>
  <si>
    <t>Felhalm. c. finanszírozás int.</t>
  </si>
  <si>
    <t>Műk. c. pe átvétel</t>
  </si>
  <si>
    <t>Tárgyi eszköz ért.</t>
  </si>
  <si>
    <t>Finanszírozás kiadás</t>
  </si>
  <si>
    <t>módosított ei.</t>
  </si>
  <si>
    <t>módosítás</t>
  </si>
  <si>
    <t>2013 eredeti terv</t>
  </si>
  <si>
    <t>Önkormányzati működési célú költségvetési tám.</t>
  </si>
  <si>
    <t>5. sz. mellékelt a 3/2013. (II. 19.) önkormányzati rendelethez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</si>
</sst>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Border="1"/>
    <xf numFmtId="0" fontId="2" fillId="0" borderId="4" xfId="0" applyFont="1" applyFill="1" applyBorder="1"/>
    <xf numFmtId="0" fontId="0" fillId="0" borderId="4" xfId="0" applyFont="1" applyFill="1" applyBorder="1"/>
    <xf numFmtId="0" fontId="0" fillId="0" borderId="2" xfId="0" applyFont="1" applyBorder="1"/>
    <xf numFmtId="0" fontId="0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Font="1" applyFill="1" applyBorder="1"/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7" xfId="0" applyFont="1" applyBorder="1"/>
    <xf numFmtId="3" fontId="5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8" xfId="0" applyFont="1" applyBorder="1"/>
    <xf numFmtId="0" fontId="0" fillId="0" borderId="1" xfId="0" applyFont="1" applyBorder="1"/>
    <xf numFmtId="0" fontId="0" fillId="0" borderId="7" xfId="0" quotePrefix="1" applyFont="1" applyBorder="1"/>
    <xf numFmtId="0" fontId="0" fillId="0" borderId="7" xfId="0" quotePrefix="1" applyFont="1" applyFill="1" applyBorder="1"/>
    <xf numFmtId="0" fontId="0" fillId="0" borderId="0" xfId="0" applyFont="1" applyFill="1"/>
    <xf numFmtId="0" fontId="0" fillId="0" borderId="5" xfId="0" applyFont="1" applyBorder="1"/>
    <xf numFmtId="0" fontId="0" fillId="0" borderId="6" xfId="0" applyFont="1" applyBorder="1"/>
    <xf numFmtId="0" fontId="0" fillId="0" borderId="3" xfId="0" applyFont="1" applyBorder="1"/>
    <xf numFmtId="0" fontId="2" fillId="0" borderId="9" xfId="0" applyFont="1" applyBorder="1"/>
    <xf numFmtId="0" fontId="2" fillId="0" borderId="0" xfId="0" applyFont="1" applyFill="1" applyBorder="1"/>
    <xf numFmtId="3" fontId="0" fillId="0" borderId="0" xfId="0" applyNumberFormat="1" applyFont="1"/>
    <xf numFmtId="3" fontId="0" fillId="0" borderId="8" xfId="0" applyNumberFormat="1" applyFont="1" applyBorder="1"/>
    <xf numFmtId="3" fontId="8" fillId="0" borderId="8" xfId="0" applyNumberFormat="1" applyFont="1" applyBorder="1"/>
    <xf numFmtId="3" fontId="8" fillId="0" borderId="2" xfId="0" applyNumberFormat="1" applyFont="1" applyBorder="1"/>
    <xf numFmtId="3" fontId="8" fillId="0" borderId="0" xfId="0" applyNumberFormat="1" applyFont="1"/>
    <xf numFmtId="3" fontId="8" fillId="0" borderId="5" xfId="0" applyNumberFormat="1" applyFont="1" applyBorder="1"/>
    <xf numFmtId="3" fontId="2" fillId="0" borderId="2" xfId="0" applyNumberFormat="1" applyFont="1" applyBorder="1"/>
    <xf numFmtId="3" fontId="0" fillId="0" borderId="8" xfId="0" applyNumberFormat="1" applyFont="1" applyFill="1" applyBorder="1"/>
    <xf numFmtId="3" fontId="2" fillId="0" borderId="2" xfId="0" applyNumberFormat="1" applyFont="1" applyFill="1" applyBorder="1"/>
    <xf numFmtId="3" fontId="2" fillId="0" borderId="0" xfId="0" applyNumberFormat="1" applyFont="1"/>
    <xf numFmtId="3" fontId="4" fillId="0" borderId="8" xfId="0" applyNumberFormat="1" applyFont="1" applyFill="1" applyBorder="1" applyAlignment="1"/>
    <xf numFmtId="3" fontId="5" fillId="0" borderId="2" xfId="0" applyNumberFormat="1" applyFont="1" applyFill="1" applyBorder="1" applyAlignment="1"/>
    <xf numFmtId="3" fontId="9" fillId="0" borderId="10" xfId="0" applyNumberFormat="1" applyFont="1" applyBorder="1"/>
    <xf numFmtId="0" fontId="7" fillId="0" borderId="11" xfId="0" applyFont="1" applyBorder="1" applyAlignment="1">
      <alignment horizontal="left"/>
    </xf>
    <xf numFmtId="3" fontId="4" fillId="0" borderId="12" xfId="0" applyNumberFormat="1" applyFont="1" applyFill="1" applyBorder="1" applyAlignment="1"/>
    <xf numFmtId="3" fontId="0" fillId="0" borderId="12" xfId="0" applyNumberFormat="1" applyFont="1" applyBorder="1"/>
    <xf numFmtId="3" fontId="8" fillId="0" borderId="13" xfId="0" applyNumberFormat="1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2" xfId="0" applyFont="1" applyBorder="1"/>
    <xf numFmtId="0" fontId="0" fillId="0" borderId="16" xfId="0" applyFont="1" applyBorder="1"/>
    <xf numFmtId="3" fontId="9" fillId="0" borderId="17" xfId="0" applyNumberFormat="1" applyFont="1" applyBorder="1"/>
    <xf numFmtId="3" fontId="9" fillId="0" borderId="18" xfId="0" applyNumberFormat="1" applyFont="1" applyBorder="1"/>
    <xf numFmtId="0" fontId="2" fillId="0" borderId="19" xfId="0" applyFont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A2" sqref="A2"/>
    </sheetView>
  </sheetViews>
  <sheetFormatPr defaultRowHeight="15"/>
  <cols>
    <col min="1" max="1" width="52.28515625" style="11" customWidth="1"/>
    <col min="2" max="6" width="15" style="11" customWidth="1"/>
    <col min="7" max="7" width="9.140625" style="11"/>
    <col min="8" max="8" width="25.7109375" style="11" customWidth="1"/>
    <col min="9" max="13" width="15" style="11" customWidth="1"/>
    <col min="14" max="16384" width="9.140625" style="11"/>
  </cols>
  <sheetData>
    <row r="1" spans="1:13" ht="15.75">
      <c r="A1" s="2" t="s">
        <v>22</v>
      </c>
    </row>
    <row r="2" spans="1:13">
      <c r="A2" s="7" t="s">
        <v>57</v>
      </c>
    </row>
    <row r="3" spans="1:13">
      <c r="A3" s="1"/>
    </row>
    <row r="4" spans="1:13" ht="16.5" thickBot="1">
      <c r="A4" s="2" t="s">
        <v>8</v>
      </c>
      <c r="H4" s="2" t="s">
        <v>9</v>
      </c>
    </row>
    <row r="5" spans="1:13" s="24" customFormat="1" ht="30" customHeight="1">
      <c r="A5" s="18" t="s">
        <v>19</v>
      </c>
      <c r="B5" s="23" t="s">
        <v>55</v>
      </c>
      <c r="C5" s="23" t="s">
        <v>54</v>
      </c>
      <c r="D5" s="23" t="s">
        <v>53</v>
      </c>
      <c r="E5" s="12" t="s">
        <v>47</v>
      </c>
      <c r="F5" s="13" t="s">
        <v>48</v>
      </c>
      <c r="H5" s="18" t="s">
        <v>4</v>
      </c>
      <c r="I5" s="23" t="s">
        <v>55</v>
      </c>
      <c r="J5" s="23" t="s">
        <v>54</v>
      </c>
      <c r="K5" s="23" t="s">
        <v>53</v>
      </c>
      <c r="L5" s="12" t="s">
        <v>10</v>
      </c>
      <c r="M5" s="13" t="s">
        <v>11</v>
      </c>
    </row>
    <row r="6" spans="1:13" s="24" customFormat="1">
      <c r="A6" s="22" t="s">
        <v>45</v>
      </c>
      <c r="B6" s="36">
        <v>0</v>
      </c>
      <c r="C6" s="36">
        <v>0</v>
      </c>
      <c r="D6" s="36">
        <f>SUM(B6:C6)</f>
        <v>0</v>
      </c>
      <c r="E6" s="25"/>
      <c r="F6" s="26"/>
      <c r="H6" s="19" t="s">
        <v>1</v>
      </c>
      <c r="I6" s="45">
        <v>21046</v>
      </c>
      <c r="J6" s="45">
        <v>820</v>
      </c>
      <c r="K6" s="45">
        <f>SUM(I6:J6)</f>
        <v>21866</v>
      </c>
      <c r="L6" s="25">
        <v>111330</v>
      </c>
      <c r="M6" s="26">
        <v>8297</v>
      </c>
    </row>
    <row r="7" spans="1:13" s="24" customFormat="1">
      <c r="A7" s="22" t="s">
        <v>28</v>
      </c>
      <c r="B7" s="36">
        <v>22307</v>
      </c>
      <c r="C7" s="36">
        <v>637</v>
      </c>
      <c r="D7" s="36">
        <f t="shared" ref="D7:D23" si="0">SUM(B7:C7)</f>
        <v>22944</v>
      </c>
      <c r="E7" s="25">
        <v>6516</v>
      </c>
      <c r="F7" s="26">
        <v>5294</v>
      </c>
      <c r="H7" s="19" t="s">
        <v>2</v>
      </c>
      <c r="I7" s="45">
        <v>5490</v>
      </c>
      <c r="J7" s="45">
        <v>226</v>
      </c>
      <c r="K7" s="45">
        <f t="shared" ref="K7:K13" si="1">SUM(I7:J7)</f>
        <v>5716</v>
      </c>
      <c r="L7" s="25">
        <v>28199</v>
      </c>
      <c r="M7" s="26">
        <v>1867</v>
      </c>
    </row>
    <row r="8" spans="1:13" s="24" customFormat="1">
      <c r="A8" s="27" t="s">
        <v>23</v>
      </c>
      <c r="B8" s="36">
        <v>0</v>
      </c>
      <c r="C8" s="36">
        <v>637</v>
      </c>
      <c r="D8" s="36">
        <f t="shared" si="0"/>
        <v>637</v>
      </c>
      <c r="E8" s="25"/>
      <c r="F8" s="26"/>
      <c r="H8" s="19" t="s">
        <v>3</v>
      </c>
      <c r="I8" s="45">
        <v>37113</v>
      </c>
      <c r="J8" s="45">
        <v>2168</v>
      </c>
      <c r="K8" s="45">
        <f t="shared" si="1"/>
        <v>39281</v>
      </c>
      <c r="L8" s="25">
        <v>70681</v>
      </c>
      <c r="M8" s="26">
        <v>30036</v>
      </c>
    </row>
    <row r="9" spans="1:13" s="24" customFormat="1">
      <c r="A9" s="28" t="s">
        <v>24</v>
      </c>
      <c r="B9" s="36">
        <v>0</v>
      </c>
      <c r="C9" s="36">
        <v>0</v>
      </c>
      <c r="D9" s="36">
        <f t="shared" si="0"/>
        <v>0</v>
      </c>
      <c r="E9" s="25"/>
      <c r="F9" s="26"/>
      <c r="H9" s="20" t="s">
        <v>5</v>
      </c>
      <c r="I9" s="45">
        <v>4995</v>
      </c>
      <c r="J9" s="45">
        <v>3343</v>
      </c>
      <c r="K9" s="45">
        <f t="shared" si="1"/>
        <v>8338</v>
      </c>
      <c r="L9" s="25">
        <v>16603</v>
      </c>
      <c r="M9" s="26">
        <v>15979</v>
      </c>
    </row>
    <row r="10" spans="1:13" s="24" customFormat="1">
      <c r="A10" s="27" t="s">
        <v>25</v>
      </c>
      <c r="B10" s="36">
        <v>0</v>
      </c>
      <c r="C10" s="36">
        <v>0</v>
      </c>
      <c r="D10" s="36">
        <f t="shared" si="0"/>
        <v>0</v>
      </c>
      <c r="E10" s="25"/>
      <c r="F10" s="26"/>
      <c r="H10" s="19" t="s">
        <v>42</v>
      </c>
      <c r="I10" s="45">
        <v>787</v>
      </c>
      <c r="J10" s="45"/>
      <c r="K10" s="45">
        <f t="shared" si="1"/>
        <v>787</v>
      </c>
      <c r="L10" s="25">
        <v>1835</v>
      </c>
      <c r="M10" s="26">
        <v>1432</v>
      </c>
    </row>
    <row r="11" spans="1:13" s="24" customFormat="1">
      <c r="A11" s="28" t="s">
        <v>26</v>
      </c>
      <c r="B11" s="36">
        <v>22307</v>
      </c>
      <c r="C11" s="36">
        <v>0</v>
      </c>
      <c r="D11" s="36">
        <f t="shared" si="0"/>
        <v>22307</v>
      </c>
      <c r="E11" s="25"/>
      <c r="F11" s="26"/>
      <c r="H11" s="19" t="s">
        <v>6</v>
      </c>
      <c r="I11" s="45">
        <v>0</v>
      </c>
      <c r="J11" s="45"/>
      <c r="K11" s="45">
        <f t="shared" si="1"/>
        <v>0</v>
      </c>
      <c r="L11" s="25">
        <v>312</v>
      </c>
      <c r="M11" s="26">
        <v>286</v>
      </c>
    </row>
    <row r="12" spans="1:13" s="24" customFormat="1">
      <c r="A12" s="28" t="s">
        <v>27</v>
      </c>
      <c r="B12" s="36">
        <v>0</v>
      </c>
      <c r="C12" s="36"/>
      <c r="D12" s="36">
        <f t="shared" si="0"/>
        <v>0</v>
      </c>
      <c r="E12" s="25"/>
      <c r="F12" s="26"/>
      <c r="H12" s="19" t="s">
        <v>7</v>
      </c>
      <c r="I12" s="45">
        <v>4562</v>
      </c>
      <c r="J12" s="45">
        <v>1971</v>
      </c>
      <c r="K12" s="45">
        <f t="shared" si="1"/>
        <v>6533</v>
      </c>
      <c r="L12" s="25"/>
      <c r="M12" s="26">
        <v>0</v>
      </c>
    </row>
    <row r="13" spans="1:13" s="24" customFormat="1">
      <c r="A13" s="28" t="s">
        <v>50</v>
      </c>
      <c r="B13" s="36"/>
      <c r="C13" s="36"/>
      <c r="D13" s="36"/>
      <c r="E13" s="25">
        <v>290</v>
      </c>
      <c r="F13" s="26">
        <v>1455</v>
      </c>
      <c r="H13" s="19" t="s">
        <v>45</v>
      </c>
      <c r="I13" s="45">
        <v>93185</v>
      </c>
      <c r="J13" s="45">
        <v>845</v>
      </c>
      <c r="K13" s="45">
        <f t="shared" si="1"/>
        <v>94030</v>
      </c>
      <c r="L13" s="25"/>
      <c r="M13" s="26">
        <v>159049</v>
      </c>
    </row>
    <row r="14" spans="1:13" s="24" customFormat="1">
      <c r="A14" s="28" t="s">
        <v>56</v>
      </c>
      <c r="B14" s="36">
        <v>96200</v>
      </c>
      <c r="C14" s="36">
        <v>4166</v>
      </c>
      <c r="D14" s="36">
        <f t="shared" si="0"/>
        <v>100366</v>
      </c>
      <c r="E14" s="25">
        <v>89585</v>
      </c>
      <c r="F14" s="26">
        <v>113236</v>
      </c>
      <c r="H14" s="48" t="s">
        <v>52</v>
      </c>
      <c r="I14" s="49"/>
      <c r="J14" s="49"/>
      <c r="K14" s="49"/>
      <c r="L14" s="55"/>
      <c r="M14" s="56">
        <v>18959</v>
      </c>
    </row>
    <row r="15" spans="1:13" ht="15.75" thickBot="1">
      <c r="A15" s="14" t="s">
        <v>29</v>
      </c>
      <c r="B15" s="36">
        <v>24966</v>
      </c>
      <c r="C15" s="36">
        <v>0</v>
      </c>
      <c r="D15" s="36">
        <f t="shared" si="0"/>
        <v>24966</v>
      </c>
      <c r="E15" s="25">
        <v>98814</v>
      </c>
      <c r="F15" s="26">
        <v>105411</v>
      </c>
      <c r="H15" s="21" t="s">
        <v>0</v>
      </c>
      <c r="I15" s="46">
        <f>SUM(I6:I13)</f>
        <v>167178</v>
      </c>
      <c r="J15" s="46">
        <f>SUM(J6:J13)</f>
        <v>9373</v>
      </c>
      <c r="K15" s="46">
        <f>SUM(K6:K13)</f>
        <v>176551</v>
      </c>
      <c r="L15" s="4">
        <f>SUM(L6:L13)</f>
        <v>228960</v>
      </c>
      <c r="M15" s="5">
        <f>SUM(M6:M14)</f>
        <v>235905</v>
      </c>
    </row>
    <row r="16" spans="1:13">
      <c r="A16" s="14" t="s">
        <v>30</v>
      </c>
      <c r="B16" s="36">
        <v>12270</v>
      </c>
      <c r="C16" s="36">
        <v>0</v>
      </c>
      <c r="D16" s="36">
        <f t="shared" si="0"/>
        <v>12270</v>
      </c>
      <c r="E16" s="25">
        <v>37046</v>
      </c>
      <c r="F16" s="26">
        <v>8730</v>
      </c>
      <c r="I16" s="29"/>
      <c r="J16" s="29"/>
      <c r="K16" s="29"/>
    </row>
    <row r="17" spans="1:13" ht="15.75" thickBot="1">
      <c r="A17" s="14" t="s">
        <v>31</v>
      </c>
      <c r="B17" s="36">
        <v>0</v>
      </c>
      <c r="C17" s="36">
        <v>7211</v>
      </c>
      <c r="D17" s="36">
        <f t="shared" si="0"/>
        <v>7211</v>
      </c>
      <c r="E17" s="25">
        <v>6946</v>
      </c>
      <c r="F17" s="3"/>
      <c r="I17" s="29"/>
      <c r="J17" s="29"/>
      <c r="K17" s="29"/>
    </row>
    <row r="18" spans="1:13" ht="30">
      <c r="A18" s="14" t="s">
        <v>32</v>
      </c>
      <c r="B18" s="17">
        <v>0</v>
      </c>
      <c r="C18" s="17">
        <v>0</v>
      </c>
      <c r="D18" s="36">
        <f t="shared" si="0"/>
        <v>0</v>
      </c>
      <c r="E18" s="15"/>
      <c r="F18" s="16"/>
      <c r="H18" s="18" t="s">
        <v>12</v>
      </c>
      <c r="I18" s="23" t="s">
        <v>55</v>
      </c>
      <c r="J18" s="23" t="s">
        <v>54</v>
      </c>
      <c r="K18" s="23" t="s">
        <v>53</v>
      </c>
      <c r="L18" s="12" t="s">
        <v>10</v>
      </c>
      <c r="M18" s="13" t="s">
        <v>11</v>
      </c>
    </row>
    <row r="19" spans="1:13">
      <c r="A19" s="28" t="s">
        <v>33</v>
      </c>
      <c r="B19" s="36">
        <v>0</v>
      </c>
      <c r="C19" s="36">
        <v>0</v>
      </c>
      <c r="D19" s="36">
        <f t="shared" si="0"/>
        <v>0</v>
      </c>
      <c r="E19" s="25"/>
      <c r="F19" s="26"/>
      <c r="H19" s="22" t="s">
        <v>13</v>
      </c>
      <c r="I19" s="42">
        <v>200</v>
      </c>
      <c r="J19" s="42">
        <v>440</v>
      </c>
      <c r="K19" s="42">
        <f>SUM(I19:J19)</f>
        <v>640</v>
      </c>
      <c r="L19" s="25">
        <v>44807</v>
      </c>
      <c r="M19" s="26">
        <v>3166</v>
      </c>
    </row>
    <row r="20" spans="1:13">
      <c r="A20" s="28" t="s">
        <v>34</v>
      </c>
      <c r="B20" s="37">
        <v>0</v>
      </c>
      <c r="C20" s="37">
        <v>0</v>
      </c>
      <c r="D20" s="36">
        <f t="shared" si="0"/>
        <v>0</v>
      </c>
      <c r="E20" s="25"/>
      <c r="F20" s="26"/>
      <c r="H20" s="22" t="s">
        <v>14</v>
      </c>
      <c r="I20" s="42">
        <v>500</v>
      </c>
      <c r="J20" s="42">
        <v>1365</v>
      </c>
      <c r="K20" s="42">
        <f t="shared" ref="K20:K25" si="2">SUM(I20:J20)</f>
        <v>1865</v>
      </c>
      <c r="L20" s="25">
        <v>18702</v>
      </c>
      <c r="M20" s="26">
        <v>1971</v>
      </c>
    </row>
    <row r="21" spans="1:13">
      <c r="A21" s="14" t="s">
        <v>35</v>
      </c>
      <c r="B21" s="37">
        <v>0</v>
      </c>
      <c r="C21" s="37">
        <v>0</v>
      </c>
      <c r="D21" s="36">
        <f t="shared" si="0"/>
        <v>0</v>
      </c>
      <c r="E21" s="25">
        <v>305</v>
      </c>
      <c r="F21" s="26">
        <v>221</v>
      </c>
      <c r="H21" s="22" t="s">
        <v>15</v>
      </c>
      <c r="I21" s="42">
        <v>1400</v>
      </c>
      <c r="J21" s="42">
        <v>0</v>
      </c>
      <c r="K21" s="42">
        <f t="shared" si="2"/>
        <v>1400</v>
      </c>
      <c r="L21" s="25"/>
      <c r="M21" s="26">
        <v>710</v>
      </c>
    </row>
    <row r="22" spans="1:13">
      <c r="A22" s="14" t="s">
        <v>36</v>
      </c>
      <c r="B22" s="37">
        <v>8000</v>
      </c>
      <c r="C22" s="37">
        <v>0</v>
      </c>
      <c r="D22" s="36">
        <f t="shared" si="0"/>
        <v>8000</v>
      </c>
      <c r="E22" s="25"/>
      <c r="F22" s="26"/>
      <c r="H22" s="22" t="s">
        <v>49</v>
      </c>
      <c r="I22" s="42">
        <v>0</v>
      </c>
      <c r="J22" s="42">
        <v>40</v>
      </c>
      <c r="K22" s="42">
        <f t="shared" si="2"/>
        <v>40</v>
      </c>
      <c r="L22" s="25"/>
      <c r="M22" s="26">
        <v>1402</v>
      </c>
    </row>
    <row r="23" spans="1:13" ht="15.75" thickBot="1">
      <c r="A23" s="9" t="s">
        <v>21</v>
      </c>
      <c r="B23" s="38">
        <v>5747</v>
      </c>
      <c r="C23" s="38">
        <v>0</v>
      </c>
      <c r="D23" s="50">
        <f t="shared" si="0"/>
        <v>5747</v>
      </c>
      <c r="E23" s="10"/>
      <c r="F23" s="32"/>
      <c r="H23" s="22" t="s">
        <v>16</v>
      </c>
      <c r="I23" s="42">
        <v>0</v>
      </c>
      <c r="J23" s="42">
        <v>0</v>
      </c>
      <c r="K23" s="42">
        <f t="shared" si="2"/>
        <v>0</v>
      </c>
      <c r="L23" s="25"/>
      <c r="M23" s="26"/>
    </row>
    <row r="24" spans="1:13" ht="15.75" thickBot="1">
      <c r="A24" s="8" t="s">
        <v>37</v>
      </c>
      <c r="B24" s="47">
        <f>B6+B7+B13+B14+B15+B16+B17+B18+B19+B20+B21+B22+B23</f>
        <v>169490</v>
      </c>
      <c r="C24" s="47">
        <f>C6+C7+C13+C14+C15+C16+C17+C18+C19+C20+C21+C22+C23</f>
        <v>12014</v>
      </c>
      <c r="D24" s="58">
        <f>D6+D7+D13+D14+D15+D16+D17+D18+D19+D20+D21+D22+D23</f>
        <v>181504</v>
      </c>
      <c r="E24" s="57">
        <f>SUM(E6:E23)</f>
        <v>239502</v>
      </c>
      <c r="F24" s="59">
        <f>SUM(F6:F23)</f>
        <v>234347</v>
      </c>
      <c r="H24" s="22" t="s">
        <v>17</v>
      </c>
      <c r="I24" s="42">
        <v>4212</v>
      </c>
      <c r="J24" s="42">
        <v>796</v>
      </c>
      <c r="K24" s="42">
        <f t="shared" si="2"/>
        <v>5008</v>
      </c>
      <c r="L24" s="25"/>
      <c r="M24" s="26"/>
    </row>
    <row r="25" spans="1:13" ht="15.75" thickBot="1">
      <c r="B25" s="39"/>
      <c r="C25" s="39"/>
      <c r="D25" s="39"/>
      <c r="H25" s="22" t="s">
        <v>18</v>
      </c>
      <c r="I25" s="42">
        <v>2645</v>
      </c>
      <c r="J25" s="42">
        <v>0</v>
      </c>
      <c r="K25" s="42">
        <f t="shared" si="2"/>
        <v>2645</v>
      </c>
      <c r="L25" s="25"/>
      <c r="M25" s="26"/>
    </row>
    <row r="26" spans="1:13" ht="15.75" thickBot="1">
      <c r="A26" s="33" t="s">
        <v>20</v>
      </c>
      <c r="B26" s="40"/>
      <c r="C26" s="40"/>
      <c r="D26" s="40"/>
      <c r="E26" s="30"/>
      <c r="F26" s="31"/>
      <c r="H26" s="8" t="s">
        <v>0</v>
      </c>
      <c r="I26" s="43">
        <f>SUM(I19:I25)</f>
        <v>8957</v>
      </c>
      <c r="J26" s="43">
        <f>SUM(J19:J25)</f>
        <v>2641</v>
      </c>
      <c r="K26" s="43">
        <f>SUM(K19:K25)</f>
        <v>11598</v>
      </c>
      <c r="L26" s="4">
        <f>SUM(L19:L25)</f>
        <v>63509</v>
      </c>
      <c r="M26" s="5">
        <f>SUM(M19:M25)</f>
        <v>7249</v>
      </c>
    </row>
    <row r="27" spans="1:13">
      <c r="A27" s="54" t="s">
        <v>51</v>
      </c>
      <c r="B27" s="51">
        <v>0</v>
      </c>
      <c r="C27" s="51">
        <v>0</v>
      </c>
      <c r="D27" s="51">
        <f>SUM(B27:C27)</f>
        <v>0</v>
      </c>
      <c r="E27" s="52"/>
      <c r="F27" s="53">
        <v>1747</v>
      </c>
      <c r="I27" s="35"/>
      <c r="J27" s="35"/>
      <c r="K27" s="35"/>
    </row>
    <row r="28" spans="1:13">
      <c r="A28" s="22" t="s">
        <v>38</v>
      </c>
      <c r="B28" s="37">
        <v>0</v>
      </c>
      <c r="C28" s="37">
        <v>0</v>
      </c>
      <c r="D28" s="51">
        <f>SUM(B28:C28)</f>
        <v>0</v>
      </c>
      <c r="E28" s="25"/>
      <c r="F28" s="26"/>
      <c r="I28" s="35"/>
      <c r="J28" s="35"/>
      <c r="K28" s="35"/>
    </row>
    <row r="29" spans="1:13">
      <c r="A29" s="22" t="s">
        <v>39</v>
      </c>
      <c r="B29" s="36">
        <v>1000</v>
      </c>
      <c r="C29" s="36">
        <v>0</v>
      </c>
      <c r="D29" s="51">
        <f>SUM(B29:C29)</f>
        <v>1000</v>
      </c>
      <c r="E29" s="25">
        <v>2062</v>
      </c>
      <c r="F29" s="26"/>
      <c r="H29" s="34" t="s">
        <v>44</v>
      </c>
      <c r="I29" s="44">
        <f>I15+I26</f>
        <v>176135</v>
      </c>
      <c r="J29" s="44">
        <f>J15+J26</f>
        <v>12014</v>
      </c>
      <c r="K29" s="44">
        <f>K15+K26</f>
        <v>188149</v>
      </c>
      <c r="L29" s="1">
        <f>L15+L26</f>
        <v>292469</v>
      </c>
      <c r="M29" s="1">
        <f>M15+M26</f>
        <v>243154</v>
      </c>
    </row>
    <row r="30" spans="1:13">
      <c r="A30" s="22" t="s">
        <v>46</v>
      </c>
      <c r="B30" s="36">
        <v>2645</v>
      </c>
      <c r="C30" s="36">
        <v>0</v>
      </c>
      <c r="D30" s="51">
        <f>SUM(B30:C30)</f>
        <v>2645</v>
      </c>
      <c r="E30" s="25">
        <v>44331</v>
      </c>
      <c r="F30" s="26"/>
    </row>
    <row r="31" spans="1:13">
      <c r="A31" s="22" t="s">
        <v>40</v>
      </c>
      <c r="B31" s="36">
        <v>3000</v>
      </c>
      <c r="C31" s="36">
        <v>0</v>
      </c>
      <c r="D31" s="51">
        <f>SUM(B31:C31)</f>
        <v>3000</v>
      </c>
      <c r="E31" s="25">
        <v>6574</v>
      </c>
      <c r="F31" s="26">
        <v>7060</v>
      </c>
    </row>
    <row r="32" spans="1:13" ht="15.75" thickBot="1">
      <c r="A32" s="6" t="s">
        <v>41</v>
      </c>
      <c r="B32" s="41">
        <f>SUM(B28:B31)</f>
        <v>6645</v>
      </c>
      <c r="C32" s="41">
        <v>0</v>
      </c>
      <c r="D32" s="41">
        <f>SUM(D27:D31)</f>
        <v>6645</v>
      </c>
      <c r="E32" s="4">
        <f>SUM(E27:E31)</f>
        <v>52967</v>
      </c>
      <c r="F32" s="5">
        <f>SUM(F27:F31)</f>
        <v>8807</v>
      </c>
    </row>
    <row r="34" spans="1:6">
      <c r="A34" s="34" t="s">
        <v>43</v>
      </c>
      <c r="B34" s="44">
        <f>B24+B32</f>
        <v>176135</v>
      </c>
      <c r="C34" s="44"/>
      <c r="D34" s="44">
        <f>D24+D32</f>
        <v>188149</v>
      </c>
      <c r="E34" s="1">
        <f>E24+E32</f>
        <v>292469</v>
      </c>
      <c r="F34" s="1">
        <f>F24+F32</f>
        <v>243154</v>
      </c>
    </row>
  </sheetData>
  <phoneticPr fontId="0" type="noConversion"/>
  <pageMargins left="0.70866141732283472" right="0.70866141732283472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 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2013-05-21T07:58:41Z</cp:lastPrinted>
  <dcterms:created xsi:type="dcterms:W3CDTF">2013-02-06T11:15:30Z</dcterms:created>
  <dcterms:modified xsi:type="dcterms:W3CDTF">2014-04-29T09:17:50Z</dcterms:modified>
</cp:coreProperties>
</file>