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1. sz tájékoztató t." sheetId="1" r:id="rId1"/>
  </sheets>
  <definedNames>
    <definedName name="_xlnm.Print_Area" localSheetId="0">'1. sz tájékoztató t.'!$A$1:$E$144</definedName>
  </definedNames>
  <calcPr calcId="125725"/>
</workbook>
</file>

<file path=xl/calcChain.xml><?xml version="1.0" encoding="utf-8"?>
<calcChain xmlns="http://schemas.openxmlformats.org/spreadsheetml/2006/main">
  <c r="E138" i="1"/>
  <c r="D138"/>
  <c r="C138"/>
  <c r="E133"/>
  <c r="D133"/>
  <c r="C133"/>
  <c r="E128"/>
  <c r="D128"/>
  <c r="C128"/>
  <c r="E124"/>
  <c r="E143" s="1"/>
  <c r="D124"/>
  <c r="D143" s="1"/>
  <c r="C124"/>
  <c r="C143" s="1"/>
  <c r="E120"/>
  <c r="D120"/>
  <c r="C120"/>
  <c r="E106"/>
  <c r="D106"/>
  <c r="C106"/>
  <c r="E90"/>
  <c r="E123" s="1"/>
  <c r="E144" s="1"/>
  <c r="D90"/>
  <c r="D123" s="1"/>
  <c r="D144" s="1"/>
  <c r="C90"/>
  <c r="C123" s="1"/>
  <c r="C144" s="1"/>
  <c r="E77"/>
  <c r="D77"/>
  <c r="C77"/>
  <c r="E73"/>
  <c r="D73"/>
  <c r="C73"/>
  <c r="E70"/>
  <c r="D70"/>
  <c r="C70"/>
  <c r="E65"/>
  <c r="D65"/>
  <c r="C65"/>
  <c r="E61"/>
  <c r="E83" s="1"/>
  <c r="D61"/>
  <c r="D83" s="1"/>
  <c r="C61"/>
  <c r="C83" s="1"/>
  <c r="E55"/>
  <c r="D55"/>
  <c r="C55"/>
  <c r="E50"/>
  <c r="D50"/>
  <c r="C50"/>
  <c r="E44"/>
  <c r="D44"/>
  <c r="C44"/>
  <c r="E33"/>
  <c r="D33"/>
  <c r="C33"/>
  <c r="E26"/>
  <c r="D26"/>
  <c r="E19"/>
  <c r="D19"/>
  <c r="C19"/>
  <c r="E12"/>
  <c r="D12"/>
  <c r="C12"/>
  <c r="E5"/>
  <c r="E60" s="1"/>
  <c r="E84" s="1"/>
  <c r="D5"/>
  <c r="D60" s="1"/>
  <c r="D84" s="1"/>
  <c r="C5"/>
  <c r="C60" s="1"/>
  <c r="C84" s="1"/>
</calcChain>
</file>

<file path=xl/sharedStrings.xml><?xml version="1.0" encoding="utf-8"?>
<sst xmlns="http://schemas.openxmlformats.org/spreadsheetml/2006/main" count="286" uniqueCount="245">
  <si>
    <t>B E V É T E L E K</t>
  </si>
  <si>
    <t>1. sz. táblázat</t>
  </si>
  <si>
    <t>Ezer forintban</t>
  </si>
  <si>
    <t>Sor-
szám</t>
  </si>
  <si>
    <t>Bevételi jogcím</t>
  </si>
  <si>
    <t>2012. évi tény</t>
  </si>
  <si>
    <t>2013. évi 
várható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</si>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</sst>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9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10" fillId="0" borderId="13" xfId="0" applyFont="1" applyBorder="1" applyAlignment="1" applyProtection="1">
      <alignment horizontal="left" vertical="center" wrapText="1" indent="1"/>
    </xf>
    <xf numFmtId="164" fontId="8" fillId="2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10" fillId="0" borderId="6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vertical="center" wrapText="1"/>
    </xf>
    <xf numFmtId="164" fontId="2" fillId="0" borderId="17" xfId="1" applyNumberFormat="1" applyFont="1" applyFill="1" applyBorder="1" applyAlignment="1" applyProtection="1">
      <alignment horizontal="right" vertical="center" wrapText="1" indent="1"/>
    </xf>
    <xf numFmtId="0" fontId="8" fillId="0" borderId="17" xfId="1" applyFont="1" applyFill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9" fillId="0" borderId="0" xfId="1" applyFont="1" applyFill="1" applyBorder="1"/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vertical="center" wrapText="1"/>
    </xf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0" fontId="8" fillId="0" borderId="32" xfId="1" applyFont="1" applyFill="1" applyBorder="1" applyAlignment="1" applyProtection="1">
      <alignment horizontal="left" vertical="center" wrapText="1" indent="6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vertical="center" wrapTex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39" xfId="1" applyFont="1" applyFill="1" applyBorder="1" applyAlignment="1" applyProtection="1">
      <alignment horizontal="left" vertical="center" wrapText="1" indent="1"/>
    </xf>
    <xf numFmtId="164" fontId="12" fillId="0" borderId="35" xfId="1" applyNumberFormat="1" applyFont="1" applyFill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5" fillId="0" borderId="35" xfId="0" quotePrefix="1" applyNumberFormat="1" applyFont="1" applyBorder="1" applyAlignment="1" applyProtection="1">
      <alignment horizontal="right" vertical="center" wrapText="1" indent="1"/>
    </xf>
    <xf numFmtId="164" fontId="15" fillId="0" borderId="3" xfId="0" quotePrefix="1" applyNumberFormat="1" applyFont="1" applyBorder="1" applyAlignment="1" applyProtection="1">
      <alignment horizontal="right" vertical="center" wrapText="1" indent="1"/>
    </xf>
    <xf numFmtId="164" fontId="15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15" fillId="0" borderId="16" xfId="0" applyFont="1" applyBorder="1" applyAlignment="1" applyProtection="1">
      <alignment horizontal="left" vertical="center" wrapText="1" indent="1"/>
    </xf>
    <xf numFmtId="0" fontId="1" fillId="0" borderId="0" xfId="1" applyFont="1" applyFill="1"/>
    <xf numFmtId="0" fontId="16" fillId="0" borderId="0" xfId="1" applyFont="1" applyFill="1"/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1">
    <tabColor rgb="FF92D050"/>
  </sheetPr>
  <dimension ref="A1:G164"/>
  <sheetViews>
    <sheetView tabSelected="1" view="pageLayout" zoomScaleNormal="120" zoomScaleSheetLayoutView="130" workbookViewId="0">
      <selection activeCell="F3" sqref="F3:G3"/>
    </sheetView>
  </sheetViews>
  <sheetFormatPr defaultRowHeight="15.75"/>
  <cols>
    <col min="1" max="1" width="9" style="108" customWidth="1"/>
    <col min="2" max="2" width="75.83203125" style="108" customWidth="1"/>
    <col min="3" max="3" width="15.5" style="4" customWidth="1"/>
    <col min="4" max="5" width="15.5" style="108" customWidth="1"/>
    <col min="6" max="6" width="9" style="2" customWidth="1"/>
    <col min="7" max="16384" width="9.33203125" style="2"/>
  </cols>
  <sheetData>
    <row r="1" spans="1:5" ht="15.95" customHeight="1">
      <c r="A1" s="1" t="s">
        <v>0</v>
      </c>
      <c r="B1" s="1"/>
      <c r="C1" s="1"/>
      <c r="D1" s="1"/>
      <c r="E1" s="1"/>
    </row>
    <row r="2" spans="1:5" ht="15.95" customHeight="1" thickBot="1">
      <c r="A2" s="3" t="s">
        <v>1</v>
      </c>
      <c r="B2" s="3"/>
      <c r="D2" s="5"/>
      <c r="E2" s="6" t="s">
        <v>2</v>
      </c>
    </row>
    <row r="3" spans="1:5" ht="38.1" customHeight="1" thickBot="1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</row>
    <row r="4" spans="1:5" s="14" customFormat="1" ht="12" customHeight="1" thickBot="1">
      <c r="A4" s="11">
        <v>1</v>
      </c>
      <c r="B4" s="12">
        <v>2</v>
      </c>
      <c r="C4" s="12">
        <v>3</v>
      </c>
      <c r="D4" s="12">
        <v>4</v>
      </c>
      <c r="E4" s="13">
        <v>5</v>
      </c>
    </row>
    <row r="5" spans="1:5" s="19" customFormat="1" ht="12" customHeight="1" thickBot="1">
      <c r="A5" s="15" t="s">
        <v>8</v>
      </c>
      <c r="B5" s="16" t="s">
        <v>9</v>
      </c>
      <c r="C5" s="17">
        <f>+C6+C7+C8+C9+C10+C11</f>
        <v>295014</v>
      </c>
      <c r="D5" s="17">
        <f>+D6+D7+D8+D9+D10+D11</f>
        <v>253457</v>
      </c>
      <c r="E5" s="18">
        <f>+E6+E7+E8+E9+E10+E11</f>
        <v>265192</v>
      </c>
    </row>
    <row r="6" spans="1:5" s="19" customFormat="1" ht="12" customHeight="1">
      <c r="A6" s="20" t="s">
        <v>10</v>
      </c>
      <c r="B6" s="21" t="s">
        <v>11</v>
      </c>
      <c r="C6" s="22">
        <v>237142</v>
      </c>
      <c r="D6" s="22">
        <v>226695</v>
      </c>
      <c r="E6" s="23">
        <v>65934</v>
      </c>
    </row>
    <row r="7" spans="1:5" s="19" customFormat="1" ht="12" customHeight="1">
      <c r="A7" s="24" t="s">
        <v>12</v>
      </c>
      <c r="B7" s="25" t="s">
        <v>13</v>
      </c>
      <c r="C7" s="26"/>
      <c r="D7" s="26"/>
      <c r="E7" s="27">
        <v>50537</v>
      </c>
    </row>
    <row r="8" spans="1:5" s="19" customFormat="1" ht="12" customHeight="1">
      <c r="A8" s="24" t="s">
        <v>14</v>
      </c>
      <c r="B8" s="25" t="s">
        <v>15</v>
      </c>
      <c r="C8" s="26"/>
      <c r="D8" s="26"/>
      <c r="E8" s="27">
        <v>133512</v>
      </c>
    </row>
    <row r="9" spans="1:5" s="19" customFormat="1" ht="12" customHeight="1">
      <c r="A9" s="24" t="s">
        <v>16</v>
      </c>
      <c r="B9" s="25" t="s">
        <v>17</v>
      </c>
      <c r="C9" s="26"/>
      <c r="D9" s="26"/>
      <c r="E9" s="27">
        <v>3357</v>
      </c>
    </row>
    <row r="10" spans="1:5" s="19" customFormat="1" ht="12" customHeight="1">
      <c r="A10" s="24" t="s">
        <v>18</v>
      </c>
      <c r="B10" s="25" t="s">
        <v>19</v>
      </c>
      <c r="C10" s="28">
        <v>34526</v>
      </c>
      <c r="D10" s="28">
        <v>15727</v>
      </c>
      <c r="E10" s="27"/>
    </row>
    <row r="11" spans="1:5" s="19" customFormat="1" ht="12" customHeight="1" thickBot="1">
      <c r="A11" s="29" t="s">
        <v>20</v>
      </c>
      <c r="B11" s="30" t="s">
        <v>21</v>
      </c>
      <c r="C11" s="31">
        <v>23346</v>
      </c>
      <c r="D11" s="31">
        <v>11035</v>
      </c>
      <c r="E11" s="27">
        <v>11852</v>
      </c>
    </row>
    <row r="12" spans="1:5" s="19" customFormat="1" ht="12" customHeight="1" thickBot="1">
      <c r="A12" s="15" t="s">
        <v>22</v>
      </c>
      <c r="B12" s="32" t="s">
        <v>23</v>
      </c>
      <c r="C12" s="17">
        <f>+C13+C14+C15+C16+C17</f>
        <v>37803</v>
      </c>
      <c r="D12" s="17">
        <f>+D13+D14+D15+D16+D17</f>
        <v>145587</v>
      </c>
      <c r="E12" s="18">
        <f>+E13+E14+E15+E16+E17</f>
        <v>116232</v>
      </c>
    </row>
    <row r="13" spans="1:5" s="19" customFormat="1" ht="12" customHeight="1">
      <c r="A13" s="20" t="s">
        <v>24</v>
      </c>
      <c r="B13" s="21" t="s">
        <v>25</v>
      </c>
      <c r="C13" s="22"/>
      <c r="D13" s="22"/>
      <c r="E13" s="23"/>
    </row>
    <row r="14" spans="1:5" s="19" customFormat="1" ht="12" customHeight="1">
      <c r="A14" s="24" t="s">
        <v>26</v>
      </c>
      <c r="B14" s="25" t="s">
        <v>27</v>
      </c>
      <c r="C14" s="26"/>
      <c r="D14" s="26"/>
      <c r="E14" s="27"/>
    </row>
    <row r="15" spans="1:5" s="19" customFormat="1" ht="12" customHeight="1">
      <c r="A15" s="24" t="s">
        <v>28</v>
      </c>
      <c r="B15" s="25" t="s">
        <v>29</v>
      </c>
      <c r="C15" s="26"/>
      <c r="D15" s="26"/>
      <c r="E15" s="27"/>
    </row>
    <row r="16" spans="1:5" s="19" customFormat="1" ht="12" customHeight="1">
      <c r="A16" s="24" t="s">
        <v>30</v>
      </c>
      <c r="B16" s="25" t="s">
        <v>31</v>
      </c>
      <c r="C16" s="26"/>
      <c r="D16" s="26"/>
      <c r="E16" s="27"/>
    </row>
    <row r="17" spans="1:5" s="19" customFormat="1" ht="12" customHeight="1">
      <c r="A17" s="24" t="s">
        <v>32</v>
      </c>
      <c r="B17" s="25" t="s">
        <v>33</v>
      </c>
      <c r="C17" s="26">
        <v>37803</v>
      </c>
      <c r="D17" s="26">
        <v>145587</v>
      </c>
      <c r="E17" s="27">
        <v>116232</v>
      </c>
    </row>
    <row r="18" spans="1:5" s="19" customFormat="1" ht="12" customHeight="1" thickBot="1">
      <c r="A18" s="29" t="s">
        <v>34</v>
      </c>
      <c r="B18" s="30" t="s">
        <v>35</v>
      </c>
      <c r="C18" s="33"/>
      <c r="D18" s="33"/>
      <c r="E18" s="34"/>
    </row>
    <row r="19" spans="1:5" s="19" customFormat="1" ht="12" customHeight="1" thickBot="1">
      <c r="A19" s="15" t="s">
        <v>36</v>
      </c>
      <c r="B19" s="16" t="s">
        <v>37</v>
      </c>
      <c r="C19" s="17">
        <f>+C20+C21+C22+C23+C24</f>
        <v>137966</v>
      </c>
      <c r="D19" s="17">
        <f>+D20+D21+D22+D23+D24</f>
        <v>14309</v>
      </c>
      <c r="E19" s="18">
        <f>+E20+E21+E22+E23+E24</f>
        <v>125052</v>
      </c>
    </row>
    <row r="20" spans="1:5" s="19" customFormat="1" ht="12" customHeight="1">
      <c r="A20" s="20" t="s">
        <v>38</v>
      </c>
      <c r="B20" s="21" t="s">
        <v>39</v>
      </c>
      <c r="C20" s="22"/>
      <c r="D20" s="22"/>
      <c r="E20" s="23"/>
    </row>
    <row r="21" spans="1:5" s="19" customFormat="1" ht="12" customHeight="1">
      <c r="A21" s="24" t="s">
        <v>40</v>
      </c>
      <c r="B21" s="25" t="s">
        <v>41</v>
      </c>
      <c r="C21" s="26"/>
      <c r="D21" s="26"/>
      <c r="E21" s="27"/>
    </row>
    <row r="22" spans="1:5" s="19" customFormat="1" ht="12" customHeight="1">
      <c r="A22" s="24" t="s">
        <v>42</v>
      </c>
      <c r="B22" s="25" t="s">
        <v>43</v>
      </c>
      <c r="C22" s="26"/>
      <c r="D22" s="26"/>
      <c r="E22" s="27"/>
    </row>
    <row r="23" spans="1:5" s="19" customFormat="1" ht="12" customHeight="1">
      <c r="A23" s="24" t="s">
        <v>44</v>
      </c>
      <c r="B23" s="25" t="s">
        <v>45</v>
      </c>
      <c r="C23" s="26"/>
      <c r="D23" s="26"/>
      <c r="E23" s="27"/>
    </row>
    <row r="24" spans="1:5" s="19" customFormat="1" ht="12" customHeight="1">
      <c r="A24" s="24" t="s">
        <v>46</v>
      </c>
      <c r="B24" s="25" t="s">
        <v>47</v>
      </c>
      <c r="C24" s="26">
        <v>137966</v>
      </c>
      <c r="D24" s="26">
        <v>14309</v>
      </c>
      <c r="E24" s="27">
        <v>125052</v>
      </c>
    </row>
    <row r="25" spans="1:5" s="19" customFormat="1" ht="12" customHeight="1" thickBot="1">
      <c r="A25" s="29" t="s">
        <v>48</v>
      </c>
      <c r="B25" s="30" t="s">
        <v>49</v>
      </c>
      <c r="C25" s="33">
        <v>137966</v>
      </c>
      <c r="D25" s="33">
        <v>8447</v>
      </c>
      <c r="E25" s="34">
        <v>97599</v>
      </c>
    </row>
    <row r="26" spans="1:5" s="19" customFormat="1" ht="12" customHeight="1" thickBot="1">
      <c r="A26" s="15" t="s">
        <v>50</v>
      </c>
      <c r="B26" s="16" t="s">
        <v>51</v>
      </c>
      <c r="C26" s="35">
        <v>173496</v>
      </c>
      <c r="D26" s="35">
        <f>+D27+D30+D31+D32</f>
        <v>82044</v>
      </c>
      <c r="E26" s="36">
        <f>+E27+E30+E31+E32</f>
        <v>65100</v>
      </c>
    </row>
    <row r="27" spans="1:5" s="19" customFormat="1" ht="12" customHeight="1">
      <c r="A27" s="20" t="s">
        <v>52</v>
      </c>
      <c r="B27" s="21" t="s">
        <v>53</v>
      </c>
      <c r="C27" s="37">
        <v>173107</v>
      </c>
      <c r="D27" s="37">
        <v>82044</v>
      </c>
      <c r="E27" s="38">
        <v>52000</v>
      </c>
    </row>
    <row r="28" spans="1:5" s="19" customFormat="1" ht="12" customHeight="1">
      <c r="A28" s="24" t="s">
        <v>54</v>
      </c>
      <c r="B28" s="25" t="s">
        <v>55</v>
      </c>
      <c r="C28" s="26"/>
      <c r="D28" s="26"/>
      <c r="E28" s="27">
        <v>17000</v>
      </c>
    </row>
    <row r="29" spans="1:5" s="19" customFormat="1" ht="12" customHeight="1">
      <c r="A29" s="24" t="s">
        <v>56</v>
      </c>
      <c r="B29" s="25" t="s">
        <v>57</v>
      </c>
      <c r="C29" s="26"/>
      <c r="D29" s="26"/>
      <c r="E29" s="27">
        <v>35000</v>
      </c>
    </row>
    <row r="30" spans="1:5" s="19" customFormat="1" ht="12" customHeight="1">
      <c r="A30" s="24" t="s">
        <v>58</v>
      </c>
      <c r="B30" s="25" t="s">
        <v>59</v>
      </c>
      <c r="C30" s="26"/>
      <c r="D30" s="26"/>
      <c r="E30" s="27">
        <v>6500</v>
      </c>
    </row>
    <row r="31" spans="1:5" s="19" customFormat="1" ht="12" customHeight="1">
      <c r="A31" s="24" t="s">
        <v>60</v>
      </c>
      <c r="B31" s="25" t="s">
        <v>61</v>
      </c>
      <c r="C31" s="26"/>
      <c r="D31" s="26"/>
      <c r="E31" s="27">
        <v>6500</v>
      </c>
    </row>
    <row r="32" spans="1:5" s="19" customFormat="1" ht="12" customHeight="1" thickBot="1">
      <c r="A32" s="29" t="s">
        <v>62</v>
      </c>
      <c r="B32" s="30" t="s">
        <v>63</v>
      </c>
      <c r="C32" s="33">
        <v>389</v>
      </c>
      <c r="D32" s="33"/>
      <c r="E32" s="34">
        <v>100</v>
      </c>
    </row>
    <row r="33" spans="1:5" s="19" customFormat="1" ht="12" customHeight="1" thickBot="1">
      <c r="A33" s="15" t="s">
        <v>64</v>
      </c>
      <c r="B33" s="16" t="s">
        <v>65</v>
      </c>
      <c r="C33" s="17">
        <f>SUM(C34:C43)</f>
        <v>32317</v>
      </c>
      <c r="D33" s="17">
        <f>SUM(D34:D43)</f>
        <v>32990</v>
      </c>
      <c r="E33" s="18">
        <f>SUM(E34:E43)</f>
        <v>28002</v>
      </c>
    </row>
    <row r="34" spans="1:5" s="19" customFormat="1" ht="12" customHeight="1">
      <c r="A34" s="20" t="s">
        <v>66</v>
      </c>
      <c r="B34" s="21" t="s">
        <v>67</v>
      </c>
      <c r="C34" s="22">
        <v>1059</v>
      </c>
      <c r="D34" s="22">
        <v>252</v>
      </c>
      <c r="E34" s="23"/>
    </row>
    <row r="35" spans="1:5" s="19" customFormat="1" ht="12" customHeight="1">
      <c r="A35" s="24" t="s">
        <v>68</v>
      </c>
      <c r="B35" s="25" t="s">
        <v>69</v>
      </c>
      <c r="C35" s="26">
        <v>136</v>
      </c>
      <c r="D35" s="26">
        <v>2959</v>
      </c>
      <c r="E35" s="27"/>
    </row>
    <row r="36" spans="1:5" s="19" customFormat="1" ht="12" customHeight="1">
      <c r="A36" s="24" t="s">
        <v>70</v>
      </c>
      <c r="B36" s="25" t="s">
        <v>71</v>
      </c>
      <c r="C36" s="26"/>
      <c r="D36" s="26"/>
      <c r="E36" s="27">
        <v>1365</v>
      </c>
    </row>
    <row r="37" spans="1:5" s="19" customFormat="1" ht="12" customHeight="1">
      <c r="A37" s="24" t="s">
        <v>72</v>
      </c>
      <c r="B37" s="25" t="s">
        <v>73</v>
      </c>
      <c r="C37" s="26">
        <v>3042</v>
      </c>
      <c r="D37" s="26">
        <v>3131</v>
      </c>
      <c r="E37" s="27">
        <v>4807</v>
      </c>
    </row>
    <row r="38" spans="1:5" s="19" customFormat="1" ht="12" customHeight="1">
      <c r="A38" s="24" t="s">
        <v>74</v>
      </c>
      <c r="B38" s="25" t="s">
        <v>75</v>
      </c>
      <c r="C38" s="26">
        <v>15611</v>
      </c>
      <c r="D38" s="26">
        <v>15428</v>
      </c>
      <c r="E38" s="27">
        <v>17008</v>
      </c>
    </row>
    <row r="39" spans="1:5" s="19" customFormat="1" ht="12" customHeight="1">
      <c r="A39" s="24" t="s">
        <v>76</v>
      </c>
      <c r="B39" s="25" t="s">
        <v>77</v>
      </c>
      <c r="C39" s="26"/>
      <c r="D39" s="26">
        <v>4656</v>
      </c>
      <c r="E39" s="27">
        <v>4822</v>
      </c>
    </row>
    <row r="40" spans="1:5" s="19" customFormat="1" ht="12" customHeight="1">
      <c r="A40" s="24" t="s">
        <v>78</v>
      </c>
      <c r="B40" s="25" t="s">
        <v>79</v>
      </c>
      <c r="C40" s="26">
        <v>5876</v>
      </c>
      <c r="D40" s="26"/>
      <c r="E40" s="27"/>
    </row>
    <row r="41" spans="1:5" s="19" customFormat="1" ht="12" customHeight="1">
      <c r="A41" s="24" t="s">
        <v>80</v>
      </c>
      <c r="B41" s="25" t="s">
        <v>81</v>
      </c>
      <c r="C41" s="26">
        <v>1419</v>
      </c>
      <c r="D41" s="26">
        <v>1471</v>
      </c>
      <c r="E41" s="27"/>
    </row>
    <row r="42" spans="1:5" s="19" customFormat="1" ht="12" customHeight="1">
      <c r="A42" s="24" t="s">
        <v>82</v>
      </c>
      <c r="B42" s="25" t="s">
        <v>83</v>
      </c>
      <c r="C42" s="39"/>
      <c r="D42" s="39"/>
      <c r="E42" s="40"/>
    </row>
    <row r="43" spans="1:5" s="19" customFormat="1" ht="12" customHeight="1" thickBot="1">
      <c r="A43" s="29" t="s">
        <v>84</v>
      </c>
      <c r="B43" s="30" t="s">
        <v>85</v>
      </c>
      <c r="C43" s="41">
        <v>5174</v>
      </c>
      <c r="D43" s="41">
        <v>5093</v>
      </c>
      <c r="E43" s="42"/>
    </row>
    <row r="44" spans="1:5" s="19" customFormat="1" ht="12" customHeight="1" thickBot="1">
      <c r="A44" s="15" t="s">
        <v>86</v>
      </c>
      <c r="B44" s="16" t="s">
        <v>87</v>
      </c>
      <c r="C44" s="17">
        <f>SUM(C45:C49)</f>
        <v>7908</v>
      </c>
      <c r="D44" s="17">
        <f>SUM(D45:D49)</f>
        <v>535</v>
      </c>
      <c r="E44" s="18">
        <f>SUM(E45:E49)</f>
        <v>500</v>
      </c>
    </row>
    <row r="45" spans="1:5" s="19" customFormat="1" ht="12" customHeight="1">
      <c r="A45" s="20" t="s">
        <v>88</v>
      </c>
      <c r="B45" s="21" t="s">
        <v>89</v>
      </c>
      <c r="C45" s="43"/>
      <c r="D45" s="43"/>
      <c r="E45" s="44"/>
    </row>
    <row r="46" spans="1:5" s="19" customFormat="1" ht="12" customHeight="1">
      <c r="A46" s="24" t="s">
        <v>90</v>
      </c>
      <c r="B46" s="25" t="s">
        <v>91</v>
      </c>
      <c r="C46" s="39"/>
      <c r="D46" s="39"/>
      <c r="E46" s="40">
        <v>500</v>
      </c>
    </row>
    <row r="47" spans="1:5" s="19" customFormat="1" ht="12" customHeight="1">
      <c r="A47" s="24" t="s">
        <v>92</v>
      </c>
      <c r="B47" s="25" t="s">
        <v>93</v>
      </c>
      <c r="C47" s="39">
        <v>7908</v>
      </c>
      <c r="D47" s="39">
        <v>535</v>
      </c>
      <c r="E47" s="40"/>
    </row>
    <row r="48" spans="1:5" s="19" customFormat="1" ht="12" customHeight="1">
      <c r="A48" s="24" t="s">
        <v>94</v>
      </c>
      <c r="B48" s="25" t="s">
        <v>95</v>
      </c>
      <c r="C48" s="39"/>
      <c r="D48" s="39"/>
      <c r="E48" s="40"/>
    </row>
    <row r="49" spans="1:5" s="19" customFormat="1" ht="12" customHeight="1" thickBot="1">
      <c r="A49" s="29" t="s">
        <v>96</v>
      </c>
      <c r="B49" s="30" t="s">
        <v>97</v>
      </c>
      <c r="C49" s="41"/>
      <c r="D49" s="41"/>
      <c r="E49" s="42"/>
    </row>
    <row r="50" spans="1:5" s="19" customFormat="1" ht="12" customHeight="1" thickBot="1">
      <c r="A50" s="15" t="s">
        <v>98</v>
      </c>
      <c r="B50" s="16" t="s">
        <v>99</v>
      </c>
      <c r="C50" s="17">
        <f>SUM(C51:C53)</f>
        <v>0</v>
      </c>
      <c r="D50" s="17">
        <f>SUM(D51:D53)</f>
        <v>325</v>
      </c>
      <c r="E50" s="18">
        <f>SUM(E51:E53)</f>
        <v>5360</v>
      </c>
    </row>
    <row r="51" spans="1:5" s="19" customFormat="1" ht="12" customHeight="1">
      <c r="A51" s="20" t="s">
        <v>100</v>
      </c>
      <c r="B51" s="21" t="s">
        <v>101</v>
      </c>
      <c r="C51" s="22"/>
      <c r="D51" s="22">
        <v>325</v>
      </c>
      <c r="E51" s="23"/>
    </row>
    <row r="52" spans="1:5" s="19" customFormat="1" ht="12" customHeight="1">
      <c r="A52" s="24" t="s">
        <v>102</v>
      </c>
      <c r="B52" s="25" t="s">
        <v>103</v>
      </c>
      <c r="C52" s="26"/>
      <c r="D52" s="26"/>
      <c r="E52" s="27"/>
    </row>
    <row r="53" spans="1:5" s="19" customFormat="1" ht="12" customHeight="1">
      <c r="A53" s="24" t="s">
        <v>104</v>
      </c>
      <c r="B53" s="25" t="s">
        <v>105</v>
      </c>
      <c r="C53" s="26"/>
      <c r="D53" s="26"/>
      <c r="E53" s="27">
        <v>5360</v>
      </c>
    </row>
    <row r="54" spans="1:5" s="19" customFormat="1" ht="12" customHeight="1" thickBot="1">
      <c r="A54" s="29" t="s">
        <v>106</v>
      </c>
      <c r="B54" s="30" t="s">
        <v>107</v>
      </c>
      <c r="C54" s="33"/>
      <c r="D54" s="33"/>
      <c r="E54" s="34"/>
    </row>
    <row r="55" spans="1:5" s="19" customFormat="1" ht="12" customHeight="1" thickBot="1">
      <c r="A55" s="15" t="s">
        <v>108</v>
      </c>
      <c r="B55" s="32" t="s">
        <v>109</v>
      </c>
      <c r="C55" s="17">
        <f>SUM(C56:C58)</f>
        <v>240</v>
      </c>
      <c r="D55" s="17">
        <f>SUM(D56:D58)</f>
        <v>0</v>
      </c>
      <c r="E55" s="18">
        <f>SUM(E56:E58)</f>
        <v>0</v>
      </c>
    </row>
    <row r="56" spans="1:5" s="19" customFormat="1" ht="12" customHeight="1">
      <c r="A56" s="24" t="s">
        <v>110</v>
      </c>
      <c r="B56" s="21" t="s">
        <v>111</v>
      </c>
      <c r="C56" s="39">
        <v>240</v>
      </c>
      <c r="D56" s="39"/>
      <c r="E56" s="40"/>
    </row>
    <row r="57" spans="1:5" s="19" customFormat="1" ht="12" customHeight="1">
      <c r="A57" s="24" t="s">
        <v>112</v>
      </c>
      <c r="B57" s="25" t="s">
        <v>113</v>
      </c>
      <c r="C57" s="39"/>
      <c r="D57" s="39"/>
      <c r="E57" s="40"/>
    </row>
    <row r="58" spans="1:5" s="19" customFormat="1" ht="12" customHeight="1">
      <c r="A58" s="24" t="s">
        <v>114</v>
      </c>
      <c r="B58" s="25" t="s">
        <v>115</v>
      </c>
      <c r="C58" s="39"/>
      <c r="D58" s="39"/>
      <c r="E58" s="40"/>
    </row>
    <row r="59" spans="1:5" s="19" customFormat="1" ht="12" customHeight="1" thickBot="1">
      <c r="A59" s="24" t="s">
        <v>116</v>
      </c>
      <c r="B59" s="30" t="s">
        <v>117</v>
      </c>
      <c r="C59" s="39"/>
      <c r="D59" s="39"/>
      <c r="E59" s="40"/>
    </row>
    <row r="60" spans="1:5" s="19" customFormat="1" ht="12" customHeight="1" thickBot="1">
      <c r="A60" s="15" t="s">
        <v>118</v>
      </c>
      <c r="B60" s="16" t="s">
        <v>119</v>
      </c>
      <c r="C60" s="35">
        <f>+C5+C12+C19+C26+C33+C44+C50+C55</f>
        <v>684744</v>
      </c>
      <c r="D60" s="35">
        <f>+D5+D12+D19+D26+D33+D44+D50+D55</f>
        <v>529247</v>
      </c>
      <c r="E60" s="36">
        <f>+E5+E12+E19+E26+E33+E44+E50+E55</f>
        <v>605438</v>
      </c>
    </row>
    <row r="61" spans="1:5" s="19" customFormat="1" ht="12" customHeight="1" thickBot="1">
      <c r="A61" s="45" t="s">
        <v>120</v>
      </c>
      <c r="B61" s="32" t="s">
        <v>121</v>
      </c>
      <c r="C61" s="17">
        <f>SUM(C62:C64)</f>
        <v>0</v>
      </c>
      <c r="D61" s="17">
        <f>SUM(D62:D64)</f>
        <v>0</v>
      </c>
      <c r="E61" s="18">
        <f>SUM(E62:E64)</f>
        <v>9500</v>
      </c>
    </row>
    <row r="62" spans="1:5" s="19" customFormat="1" ht="12" customHeight="1">
      <c r="A62" s="24" t="s">
        <v>122</v>
      </c>
      <c r="B62" s="21" t="s">
        <v>123</v>
      </c>
      <c r="C62" s="39"/>
      <c r="D62" s="39"/>
      <c r="E62" s="40">
        <v>9500</v>
      </c>
    </row>
    <row r="63" spans="1:5" s="19" customFormat="1" ht="12" customHeight="1">
      <c r="A63" s="24" t="s">
        <v>124</v>
      </c>
      <c r="B63" s="25" t="s">
        <v>125</v>
      </c>
      <c r="C63" s="39"/>
      <c r="D63" s="39"/>
      <c r="E63" s="40"/>
    </row>
    <row r="64" spans="1:5" s="19" customFormat="1" ht="12" customHeight="1" thickBot="1">
      <c r="A64" s="24" t="s">
        <v>126</v>
      </c>
      <c r="B64" s="46" t="s">
        <v>127</v>
      </c>
      <c r="C64" s="39"/>
      <c r="D64" s="39"/>
      <c r="E64" s="40"/>
    </row>
    <row r="65" spans="1:7" s="19" customFormat="1" ht="12" customHeight="1" thickBot="1">
      <c r="A65" s="45" t="s">
        <v>128</v>
      </c>
      <c r="B65" s="32" t="s">
        <v>129</v>
      </c>
      <c r="C65" s="17">
        <f>SUM(C66:C69)</f>
        <v>0</v>
      </c>
      <c r="D65" s="17">
        <f>SUM(D66:D69)</f>
        <v>0</v>
      </c>
      <c r="E65" s="18">
        <f>SUM(E66:E69)</f>
        <v>0</v>
      </c>
    </row>
    <row r="66" spans="1:7" s="19" customFormat="1" ht="12" customHeight="1">
      <c r="A66" s="24" t="s">
        <v>130</v>
      </c>
      <c r="B66" s="21" t="s">
        <v>131</v>
      </c>
      <c r="C66" s="39"/>
      <c r="D66" s="39"/>
      <c r="E66" s="40"/>
    </row>
    <row r="67" spans="1:7" s="19" customFormat="1" ht="12" customHeight="1">
      <c r="A67" s="24" t="s">
        <v>132</v>
      </c>
      <c r="B67" s="25" t="s">
        <v>133</v>
      </c>
      <c r="C67" s="39"/>
      <c r="D67" s="39"/>
      <c r="E67" s="40"/>
    </row>
    <row r="68" spans="1:7" s="19" customFormat="1" ht="12" customHeight="1">
      <c r="A68" s="24" t="s">
        <v>134</v>
      </c>
      <c r="B68" s="25" t="s">
        <v>135</v>
      </c>
      <c r="C68" s="39"/>
      <c r="D68" s="39"/>
      <c r="E68" s="40"/>
    </row>
    <row r="69" spans="1:7" s="19" customFormat="1" ht="17.25" customHeight="1" thickBot="1">
      <c r="A69" s="24" t="s">
        <v>136</v>
      </c>
      <c r="B69" s="30" t="s">
        <v>137</v>
      </c>
      <c r="C69" s="39"/>
      <c r="D69" s="39"/>
      <c r="E69" s="40"/>
      <c r="G69" s="47"/>
    </row>
    <row r="70" spans="1:7" s="19" customFormat="1" ht="12" customHeight="1" thickBot="1">
      <c r="A70" s="45" t="s">
        <v>138</v>
      </c>
      <c r="B70" s="32" t="s">
        <v>139</v>
      </c>
      <c r="C70" s="17">
        <f>SUM(C71:C72)</f>
        <v>42702</v>
      </c>
      <c r="D70" s="17">
        <f>SUM(D71:D72)</f>
        <v>60813</v>
      </c>
      <c r="E70" s="18">
        <f>SUM(E71:E72)</f>
        <v>60000</v>
      </c>
    </row>
    <row r="71" spans="1:7" s="19" customFormat="1" ht="12" customHeight="1">
      <c r="A71" s="24" t="s">
        <v>140</v>
      </c>
      <c r="B71" s="21" t="s">
        <v>141</v>
      </c>
      <c r="C71" s="39">
        <v>42702</v>
      </c>
      <c r="D71" s="39">
        <v>60813</v>
      </c>
      <c r="E71" s="40">
        <v>60000</v>
      </c>
    </row>
    <row r="72" spans="1:7" s="19" customFormat="1" ht="12" customHeight="1" thickBot="1">
      <c r="A72" s="24" t="s">
        <v>142</v>
      </c>
      <c r="B72" s="30" t="s">
        <v>143</v>
      </c>
      <c r="C72" s="39"/>
      <c r="D72" s="39"/>
      <c r="E72" s="40"/>
    </row>
    <row r="73" spans="1:7" s="19" customFormat="1" ht="12" customHeight="1" thickBot="1">
      <c r="A73" s="45" t="s">
        <v>144</v>
      </c>
      <c r="B73" s="32" t="s">
        <v>145</v>
      </c>
      <c r="C73" s="17">
        <f>SUM(C74:C76)</f>
        <v>0</v>
      </c>
      <c r="D73" s="17">
        <f>SUM(D74:D76)</f>
        <v>0</v>
      </c>
      <c r="E73" s="18">
        <f>SUM(E74:E76)</f>
        <v>0</v>
      </c>
    </row>
    <row r="74" spans="1:7" s="19" customFormat="1" ht="12" customHeight="1">
      <c r="A74" s="24" t="s">
        <v>146</v>
      </c>
      <c r="B74" s="21" t="s">
        <v>147</v>
      </c>
      <c r="C74" s="39"/>
      <c r="D74" s="39"/>
      <c r="E74" s="40"/>
    </row>
    <row r="75" spans="1:7" s="19" customFormat="1" ht="12" customHeight="1">
      <c r="A75" s="24" t="s">
        <v>148</v>
      </c>
      <c r="B75" s="25" t="s">
        <v>149</v>
      </c>
      <c r="C75" s="39"/>
      <c r="D75" s="39"/>
      <c r="E75" s="40"/>
    </row>
    <row r="76" spans="1:7" s="19" customFormat="1" ht="12" customHeight="1" thickBot="1">
      <c r="A76" s="24" t="s">
        <v>150</v>
      </c>
      <c r="B76" s="30" t="s">
        <v>151</v>
      </c>
      <c r="C76" s="39"/>
      <c r="D76" s="39"/>
      <c r="E76" s="40"/>
    </row>
    <row r="77" spans="1:7" s="19" customFormat="1" ht="12" customHeight="1" thickBot="1">
      <c r="A77" s="45" t="s">
        <v>152</v>
      </c>
      <c r="B77" s="32" t="s">
        <v>153</v>
      </c>
      <c r="C77" s="17">
        <f>SUM(C78:C81)</f>
        <v>0</v>
      </c>
      <c r="D77" s="17">
        <f>SUM(D78:D81)</f>
        <v>0</v>
      </c>
      <c r="E77" s="18">
        <f>SUM(E78:E81)</f>
        <v>0</v>
      </c>
    </row>
    <row r="78" spans="1:7" s="19" customFormat="1" ht="12" customHeight="1">
      <c r="A78" s="48" t="s">
        <v>154</v>
      </c>
      <c r="B78" s="21" t="s">
        <v>155</v>
      </c>
      <c r="C78" s="39"/>
      <c r="D78" s="39"/>
      <c r="E78" s="40"/>
    </row>
    <row r="79" spans="1:7" s="19" customFormat="1" ht="12" customHeight="1">
      <c r="A79" s="49" t="s">
        <v>156</v>
      </c>
      <c r="B79" s="25" t="s">
        <v>157</v>
      </c>
      <c r="C79" s="39"/>
      <c r="D79" s="39"/>
      <c r="E79" s="40"/>
    </row>
    <row r="80" spans="1:7" s="19" customFormat="1" ht="12" customHeight="1">
      <c r="A80" s="49" t="s">
        <v>158</v>
      </c>
      <c r="B80" s="25" t="s">
        <v>159</v>
      </c>
      <c r="C80" s="39"/>
      <c r="D80" s="39"/>
      <c r="E80" s="40"/>
    </row>
    <row r="81" spans="1:6" s="19" customFormat="1" ht="12" customHeight="1" thickBot="1">
      <c r="A81" s="50" t="s">
        <v>160</v>
      </c>
      <c r="B81" s="30" t="s">
        <v>161</v>
      </c>
      <c r="C81" s="39"/>
      <c r="D81" s="39"/>
      <c r="E81" s="40"/>
    </row>
    <row r="82" spans="1:6" s="19" customFormat="1" ht="12" customHeight="1" thickBot="1">
      <c r="A82" s="45" t="s">
        <v>162</v>
      </c>
      <c r="B82" s="32" t="s">
        <v>163</v>
      </c>
      <c r="C82" s="51"/>
      <c r="D82" s="51"/>
      <c r="E82" s="52"/>
    </row>
    <row r="83" spans="1:6" s="19" customFormat="1" ht="12" customHeight="1" thickBot="1">
      <c r="A83" s="45" t="s">
        <v>164</v>
      </c>
      <c r="B83" s="53" t="s">
        <v>165</v>
      </c>
      <c r="C83" s="35">
        <f>+C61+C65+C70+C73+C77+C82</f>
        <v>42702</v>
      </c>
      <c r="D83" s="35">
        <f>+D61+D65+D70+D73+D77+D82</f>
        <v>60813</v>
      </c>
      <c r="E83" s="36">
        <f>+E61+E65+E70+E73+E77+E82</f>
        <v>69500</v>
      </c>
    </row>
    <row r="84" spans="1:6" s="19" customFormat="1" ht="12" customHeight="1" thickBot="1">
      <c r="A84" s="54" t="s">
        <v>166</v>
      </c>
      <c r="B84" s="55" t="s">
        <v>167</v>
      </c>
      <c r="C84" s="35">
        <f>+C60+C83</f>
        <v>727446</v>
      </c>
      <c r="D84" s="35">
        <f>+D60+D83</f>
        <v>590060</v>
      </c>
      <c r="E84" s="36">
        <f>+E60+E83</f>
        <v>674938</v>
      </c>
    </row>
    <row r="85" spans="1:6" s="19" customFormat="1" ht="12" customHeight="1">
      <c r="A85" s="56"/>
      <c r="B85" s="57"/>
      <c r="C85" s="58"/>
      <c r="D85" s="59"/>
      <c r="E85" s="60"/>
    </row>
    <row r="86" spans="1:6" s="19" customFormat="1" ht="12" customHeight="1">
      <c r="A86" s="1" t="s">
        <v>168</v>
      </c>
      <c r="B86" s="1"/>
      <c r="C86" s="1"/>
      <c r="D86" s="1"/>
      <c r="E86" s="1"/>
    </row>
    <row r="87" spans="1:6" s="19" customFormat="1" ht="12" customHeight="1" thickBot="1">
      <c r="A87" s="61" t="s">
        <v>169</v>
      </c>
      <c r="B87" s="61"/>
      <c r="C87" s="4"/>
      <c r="D87" s="5"/>
      <c r="E87" s="6" t="s">
        <v>2</v>
      </c>
    </row>
    <row r="88" spans="1:6" s="19" customFormat="1" ht="24" customHeight="1" thickBot="1">
      <c r="A88" s="7" t="s">
        <v>170</v>
      </c>
      <c r="B88" s="8" t="s">
        <v>171</v>
      </c>
      <c r="C88" s="8" t="s">
        <v>5</v>
      </c>
      <c r="D88" s="9" t="s">
        <v>6</v>
      </c>
      <c r="E88" s="10" t="s">
        <v>7</v>
      </c>
      <c r="F88" s="62"/>
    </row>
    <row r="89" spans="1:6" s="19" customFormat="1" ht="12" customHeight="1" thickBot="1">
      <c r="A89" s="11">
        <v>1</v>
      </c>
      <c r="B89" s="12">
        <v>2</v>
      </c>
      <c r="C89" s="12">
        <v>3</v>
      </c>
      <c r="D89" s="12">
        <v>4</v>
      </c>
      <c r="E89" s="63">
        <v>5</v>
      </c>
      <c r="F89" s="62"/>
    </row>
    <row r="90" spans="1:6" s="19" customFormat="1" ht="15" customHeight="1" thickBot="1">
      <c r="A90" s="64" t="s">
        <v>8</v>
      </c>
      <c r="B90" s="65" t="s">
        <v>172</v>
      </c>
      <c r="C90" s="66">
        <f>SUM(C91:C95)</f>
        <v>494204</v>
      </c>
      <c r="D90" s="67">
        <f>+D91+D92+D93+D94+D95</f>
        <v>526315</v>
      </c>
      <c r="E90" s="68">
        <f>+E91+E92+E93+E94+E95</f>
        <v>503115</v>
      </c>
      <c r="F90" s="62"/>
    </row>
    <row r="91" spans="1:6" s="19" customFormat="1" ht="12.95" customHeight="1">
      <c r="A91" s="69" t="s">
        <v>10</v>
      </c>
      <c r="B91" s="70" t="s">
        <v>173</v>
      </c>
      <c r="C91" s="71">
        <v>196793</v>
      </c>
      <c r="D91" s="72">
        <v>216577</v>
      </c>
      <c r="E91" s="73">
        <v>228131</v>
      </c>
    </row>
    <row r="92" spans="1:6" ht="16.5" customHeight="1">
      <c r="A92" s="24" t="s">
        <v>12</v>
      </c>
      <c r="B92" s="74" t="s">
        <v>174</v>
      </c>
      <c r="C92" s="75">
        <v>49841</v>
      </c>
      <c r="D92" s="26">
        <v>43458</v>
      </c>
      <c r="E92" s="27">
        <v>49470</v>
      </c>
    </row>
    <row r="93" spans="1:6">
      <c r="A93" s="24" t="s">
        <v>14</v>
      </c>
      <c r="B93" s="74" t="s">
        <v>175</v>
      </c>
      <c r="C93" s="76">
        <v>126166</v>
      </c>
      <c r="D93" s="33">
        <v>149684</v>
      </c>
      <c r="E93" s="34">
        <v>125888</v>
      </c>
    </row>
    <row r="94" spans="1:6" s="14" customFormat="1" ht="12" customHeight="1">
      <c r="A94" s="24" t="s">
        <v>16</v>
      </c>
      <c r="B94" s="77" t="s">
        <v>176</v>
      </c>
      <c r="C94" s="76">
        <v>113820</v>
      </c>
      <c r="D94" s="33">
        <v>98525</v>
      </c>
      <c r="E94" s="34">
        <v>93909</v>
      </c>
    </row>
    <row r="95" spans="1:6" ht="12" customHeight="1">
      <c r="A95" s="24" t="s">
        <v>177</v>
      </c>
      <c r="B95" s="78" t="s">
        <v>178</v>
      </c>
      <c r="C95" s="76">
        <v>7584</v>
      </c>
      <c r="D95" s="33">
        <v>18071</v>
      </c>
      <c r="E95" s="34">
        <v>5717</v>
      </c>
    </row>
    <row r="96" spans="1:6" ht="12" customHeight="1">
      <c r="A96" s="24" t="s">
        <v>20</v>
      </c>
      <c r="B96" s="74" t="s">
        <v>179</v>
      </c>
      <c r="C96" s="76">
        <v>23346</v>
      </c>
      <c r="D96" s="33"/>
      <c r="E96" s="34"/>
    </row>
    <row r="97" spans="1:5" ht="12" customHeight="1">
      <c r="A97" s="24" t="s">
        <v>180</v>
      </c>
      <c r="B97" s="79" t="s">
        <v>181</v>
      </c>
      <c r="C97" s="76"/>
      <c r="D97" s="33"/>
      <c r="E97" s="34"/>
    </row>
    <row r="98" spans="1:5" ht="12" customHeight="1">
      <c r="A98" s="24" t="s">
        <v>182</v>
      </c>
      <c r="B98" s="80" t="s">
        <v>183</v>
      </c>
      <c r="C98" s="76"/>
      <c r="D98" s="33"/>
      <c r="E98" s="34"/>
    </row>
    <row r="99" spans="1:5" ht="12" customHeight="1">
      <c r="A99" s="24" t="s">
        <v>184</v>
      </c>
      <c r="B99" s="80" t="s">
        <v>185</v>
      </c>
      <c r="C99" s="76"/>
      <c r="D99" s="33"/>
      <c r="E99" s="34"/>
    </row>
    <row r="100" spans="1:5" ht="12" customHeight="1">
      <c r="A100" s="24" t="s">
        <v>186</v>
      </c>
      <c r="B100" s="79" t="s">
        <v>187</v>
      </c>
      <c r="C100" s="76"/>
      <c r="D100" s="33"/>
      <c r="E100" s="34"/>
    </row>
    <row r="101" spans="1:5" ht="12" customHeight="1">
      <c r="A101" s="24" t="s">
        <v>188</v>
      </c>
      <c r="B101" s="79" t="s">
        <v>189</v>
      </c>
      <c r="C101" s="76"/>
      <c r="D101" s="33"/>
      <c r="E101" s="34"/>
    </row>
    <row r="102" spans="1:5" ht="12" customHeight="1">
      <c r="A102" s="24" t="s">
        <v>190</v>
      </c>
      <c r="B102" s="80" t="s">
        <v>191</v>
      </c>
      <c r="C102" s="76"/>
      <c r="D102" s="33"/>
      <c r="E102" s="34"/>
    </row>
    <row r="103" spans="1:5" ht="12" customHeight="1">
      <c r="A103" s="81" t="s">
        <v>192</v>
      </c>
      <c r="B103" s="82" t="s">
        <v>193</v>
      </c>
      <c r="C103" s="76"/>
      <c r="D103" s="33"/>
      <c r="E103" s="34"/>
    </row>
    <row r="104" spans="1:5" ht="12" customHeight="1">
      <c r="A104" s="24" t="s">
        <v>194</v>
      </c>
      <c r="B104" s="82" t="s">
        <v>195</v>
      </c>
      <c r="C104" s="76"/>
      <c r="D104" s="33"/>
      <c r="E104" s="34"/>
    </row>
    <row r="105" spans="1:5" ht="12" customHeight="1" thickBot="1">
      <c r="A105" s="83" t="s">
        <v>196</v>
      </c>
      <c r="B105" s="84" t="s">
        <v>197</v>
      </c>
      <c r="C105" s="85"/>
      <c r="D105" s="86"/>
      <c r="E105" s="87">
        <v>5714</v>
      </c>
    </row>
    <row r="106" spans="1:5" ht="12" customHeight="1" thickBot="1">
      <c r="A106" s="15" t="s">
        <v>22</v>
      </c>
      <c r="B106" s="88" t="s">
        <v>198</v>
      </c>
      <c r="C106" s="89">
        <f>+C107+C109+C111</f>
        <v>130193</v>
      </c>
      <c r="D106" s="17">
        <f>+D107+D109+D111</f>
        <v>63745</v>
      </c>
      <c r="E106" s="18">
        <f>+E107+E109+E111</f>
        <v>169982</v>
      </c>
    </row>
    <row r="107" spans="1:5" ht="12" customHeight="1">
      <c r="A107" s="20" t="s">
        <v>24</v>
      </c>
      <c r="B107" s="74" t="s">
        <v>199</v>
      </c>
      <c r="C107" s="90">
        <v>127032</v>
      </c>
      <c r="D107" s="22">
        <v>41935</v>
      </c>
      <c r="E107" s="23">
        <v>98020</v>
      </c>
    </row>
    <row r="108" spans="1:5" ht="12" customHeight="1">
      <c r="A108" s="20" t="s">
        <v>26</v>
      </c>
      <c r="B108" s="91" t="s">
        <v>200</v>
      </c>
      <c r="C108" s="90">
        <v>95706</v>
      </c>
      <c r="D108" s="22">
        <v>23740</v>
      </c>
      <c r="E108" s="23">
        <v>73281</v>
      </c>
    </row>
    <row r="109" spans="1:5" ht="12" customHeight="1">
      <c r="A109" s="20" t="s">
        <v>28</v>
      </c>
      <c r="B109" s="91" t="s">
        <v>201</v>
      </c>
      <c r="C109" s="75"/>
      <c r="D109" s="26">
        <v>18195</v>
      </c>
      <c r="E109" s="27">
        <v>71962</v>
      </c>
    </row>
    <row r="110" spans="1:5" ht="12" customHeight="1">
      <c r="A110" s="20" t="s">
        <v>30</v>
      </c>
      <c r="B110" s="91" t="s">
        <v>202</v>
      </c>
      <c r="C110" s="92"/>
      <c r="D110" s="26"/>
      <c r="E110" s="27">
        <v>31750</v>
      </c>
    </row>
    <row r="111" spans="1:5" ht="12" customHeight="1">
      <c r="A111" s="20" t="s">
        <v>32</v>
      </c>
      <c r="B111" s="30" t="s">
        <v>203</v>
      </c>
      <c r="C111" s="92">
        <v>3161</v>
      </c>
      <c r="D111" s="26">
        <v>3615</v>
      </c>
      <c r="E111" s="27"/>
    </row>
    <row r="112" spans="1:5" ht="12" customHeight="1">
      <c r="A112" s="20" t="s">
        <v>34</v>
      </c>
      <c r="B112" s="93" t="s">
        <v>204</v>
      </c>
      <c r="C112" s="92"/>
      <c r="D112" s="26"/>
      <c r="E112" s="27"/>
    </row>
    <row r="113" spans="1:5">
      <c r="A113" s="20" t="s">
        <v>205</v>
      </c>
      <c r="B113" s="94" t="s">
        <v>206</v>
      </c>
      <c r="C113" s="92"/>
      <c r="D113" s="26"/>
      <c r="E113" s="27"/>
    </row>
    <row r="114" spans="1:5" ht="12" customHeight="1">
      <c r="A114" s="20" t="s">
        <v>207</v>
      </c>
      <c r="B114" s="80" t="s">
        <v>185</v>
      </c>
      <c r="C114" s="92"/>
      <c r="D114" s="26"/>
      <c r="E114" s="27"/>
    </row>
    <row r="115" spans="1:5" ht="12" customHeight="1">
      <c r="A115" s="20" t="s">
        <v>208</v>
      </c>
      <c r="B115" s="80" t="s">
        <v>209</v>
      </c>
      <c r="C115" s="92"/>
      <c r="D115" s="26"/>
      <c r="E115" s="27"/>
    </row>
    <row r="116" spans="1:5" ht="12" customHeight="1">
      <c r="A116" s="20" t="s">
        <v>210</v>
      </c>
      <c r="B116" s="80" t="s">
        <v>211</v>
      </c>
      <c r="C116" s="92"/>
      <c r="D116" s="26"/>
      <c r="E116" s="27"/>
    </row>
    <row r="117" spans="1:5" ht="12" customHeight="1">
      <c r="A117" s="20" t="s">
        <v>212</v>
      </c>
      <c r="B117" s="80" t="s">
        <v>191</v>
      </c>
      <c r="C117" s="92"/>
      <c r="D117" s="26"/>
      <c r="E117" s="27"/>
    </row>
    <row r="118" spans="1:5" ht="12" customHeight="1">
      <c r="A118" s="20" t="s">
        <v>213</v>
      </c>
      <c r="B118" s="80" t="s">
        <v>214</v>
      </c>
      <c r="C118" s="92"/>
      <c r="D118" s="26"/>
      <c r="E118" s="27"/>
    </row>
    <row r="119" spans="1:5" ht="12" customHeight="1" thickBot="1">
      <c r="A119" s="81" t="s">
        <v>215</v>
      </c>
      <c r="B119" s="80" t="s">
        <v>216</v>
      </c>
      <c r="C119" s="95"/>
      <c r="D119" s="33"/>
      <c r="E119" s="34"/>
    </row>
    <row r="120" spans="1:5" ht="12" customHeight="1" thickBot="1">
      <c r="A120" s="15" t="s">
        <v>36</v>
      </c>
      <c r="B120" s="96" t="s">
        <v>217</v>
      </c>
      <c r="C120" s="89">
        <f>+C121+C122</f>
        <v>0</v>
      </c>
      <c r="D120" s="17">
        <f>+D121+D122</f>
        <v>0</v>
      </c>
      <c r="E120" s="18">
        <f>+E121+E122</f>
        <v>1841</v>
      </c>
    </row>
    <row r="121" spans="1:5" ht="12" customHeight="1">
      <c r="A121" s="20" t="s">
        <v>38</v>
      </c>
      <c r="B121" s="97" t="s">
        <v>218</v>
      </c>
      <c r="C121" s="90"/>
      <c r="D121" s="22"/>
      <c r="E121" s="23">
        <v>1841</v>
      </c>
    </row>
    <row r="122" spans="1:5" ht="12" customHeight="1" thickBot="1">
      <c r="A122" s="29" t="s">
        <v>40</v>
      </c>
      <c r="B122" s="91" t="s">
        <v>219</v>
      </c>
      <c r="C122" s="76"/>
      <c r="D122" s="33"/>
      <c r="E122" s="34"/>
    </row>
    <row r="123" spans="1:5" ht="12" customHeight="1" thickBot="1">
      <c r="A123" s="15" t="s">
        <v>220</v>
      </c>
      <c r="B123" s="96" t="s">
        <v>221</v>
      </c>
      <c r="C123" s="89">
        <f>+C90+C106+C120</f>
        <v>624397</v>
      </c>
      <c r="D123" s="17">
        <f>+D90+D106+D120</f>
        <v>590060</v>
      </c>
      <c r="E123" s="18">
        <f>+E90+E106+E120</f>
        <v>674938</v>
      </c>
    </row>
    <row r="124" spans="1:5" ht="12" customHeight="1" thickBot="1">
      <c r="A124" s="15" t="s">
        <v>64</v>
      </c>
      <c r="B124" s="96" t="s">
        <v>222</v>
      </c>
      <c r="C124" s="89">
        <f>+C125+C126+C127</f>
        <v>42236</v>
      </c>
      <c r="D124" s="17">
        <f>+D125+D126+D127</f>
        <v>0</v>
      </c>
      <c r="E124" s="18">
        <f>+E125+E126+E127</f>
        <v>0</v>
      </c>
    </row>
    <row r="125" spans="1:5" ht="12" customHeight="1">
      <c r="A125" s="20" t="s">
        <v>66</v>
      </c>
      <c r="B125" s="97" t="s">
        <v>223</v>
      </c>
      <c r="C125" s="92"/>
      <c r="D125" s="26"/>
      <c r="E125" s="27"/>
    </row>
    <row r="126" spans="1:5" ht="12" customHeight="1">
      <c r="A126" s="20" t="s">
        <v>68</v>
      </c>
      <c r="B126" s="97" t="s">
        <v>224</v>
      </c>
      <c r="C126" s="92"/>
      <c r="D126" s="26"/>
      <c r="E126" s="27"/>
    </row>
    <row r="127" spans="1:5" ht="12" customHeight="1" thickBot="1">
      <c r="A127" s="81" t="s">
        <v>70</v>
      </c>
      <c r="B127" s="98" t="s">
        <v>225</v>
      </c>
      <c r="C127" s="92">
        <v>42236</v>
      </c>
      <c r="D127" s="26"/>
      <c r="E127" s="27"/>
    </row>
    <row r="128" spans="1:5" ht="12" customHeight="1" thickBot="1">
      <c r="A128" s="15" t="s">
        <v>86</v>
      </c>
      <c r="B128" s="96" t="s">
        <v>226</v>
      </c>
      <c r="C128" s="89">
        <f>+C129+C130+C131+C132</f>
        <v>0</v>
      </c>
      <c r="D128" s="17">
        <f>+D129+D130+D131+D132</f>
        <v>0</v>
      </c>
      <c r="E128" s="18">
        <f>+E129+E130+E131+E132</f>
        <v>0</v>
      </c>
    </row>
    <row r="129" spans="1:5" ht="12" customHeight="1">
      <c r="A129" s="20" t="s">
        <v>88</v>
      </c>
      <c r="B129" s="97" t="s">
        <v>227</v>
      </c>
      <c r="C129" s="92"/>
      <c r="D129" s="26"/>
      <c r="E129" s="27"/>
    </row>
    <row r="130" spans="1:5" ht="12" customHeight="1">
      <c r="A130" s="20" t="s">
        <v>90</v>
      </c>
      <c r="B130" s="97" t="s">
        <v>228</v>
      </c>
      <c r="C130" s="92"/>
      <c r="D130" s="26"/>
      <c r="E130" s="27"/>
    </row>
    <row r="131" spans="1:5" ht="12" customHeight="1">
      <c r="A131" s="20" t="s">
        <v>92</v>
      </c>
      <c r="B131" s="97" t="s">
        <v>229</v>
      </c>
      <c r="C131" s="92"/>
      <c r="D131" s="26"/>
      <c r="E131" s="27"/>
    </row>
    <row r="132" spans="1:5" ht="12" customHeight="1" thickBot="1">
      <c r="A132" s="81" t="s">
        <v>94</v>
      </c>
      <c r="B132" s="98" t="s">
        <v>230</v>
      </c>
      <c r="C132" s="92"/>
      <c r="D132" s="26"/>
      <c r="E132" s="27"/>
    </row>
    <row r="133" spans="1:5" ht="12" customHeight="1" thickBot="1">
      <c r="A133" s="15" t="s">
        <v>231</v>
      </c>
      <c r="B133" s="96" t="s">
        <v>232</v>
      </c>
      <c r="C133" s="99">
        <f>+C134+C135+C136+C137</f>
        <v>0</v>
      </c>
      <c r="D133" s="35">
        <f>+D134+D135+D136+D137</f>
        <v>0</v>
      </c>
      <c r="E133" s="36">
        <f>+E134+E135+E136+E137</f>
        <v>0</v>
      </c>
    </row>
    <row r="134" spans="1:5" ht="12" customHeight="1">
      <c r="A134" s="20" t="s">
        <v>100</v>
      </c>
      <c r="B134" s="97" t="s">
        <v>233</v>
      </c>
      <c r="C134" s="92"/>
      <c r="D134" s="26"/>
      <c r="E134" s="27"/>
    </row>
    <row r="135" spans="1:5" ht="12" customHeight="1">
      <c r="A135" s="20" t="s">
        <v>102</v>
      </c>
      <c r="B135" s="97" t="s">
        <v>234</v>
      </c>
      <c r="C135" s="92"/>
      <c r="D135" s="26"/>
      <c r="E135" s="27"/>
    </row>
    <row r="136" spans="1:5" ht="12" customHeight="1">
      <c r="A136" s="20" t="s">
        <v>104</v>
      </c>
      <c r="B136" s="97" t="s">
        <v>235</v>
      </c>
      <c r="C136" s="92"/>
      <c r="D136" s="26"/>
      <c r="E136" s="27"/>
    </row>
    <row r="137" spans="1:5" ht="12" customHeight="1" thickBot="1">
      <c r="A137" s="81" t="s">
        <v>106</v>
      </c>
      <c r="B137" s="98" t="s">
        <v>236</v>
      </c>
      <c r="C137" s="92"/>
      <c r="D137" s="26"/>
      <c r="E137" s="27"/>
    </row>
    <row r="138" spans="1:5" ht="12" customHeight="1" thickBot="1">
      <c r="A138" s="15" t="s">
        <v>108</v>
      </c>
      <c r="B138" s="96" t="s">
        <v>237</v>
      </c>
      <c r="C138" s="100">
        <f>+C139+C140+C141+C142</f>
        <v>0</v>
      </c>
      <c r="D138" s="101">
        <f>+D139+D140+D141+D142</f>
        <v>0</v>
      </c>
      <c r="E138" s="102">
        <f>+E139+E140+E141+E142</f>
        <v>0</v>
      </c>
    </row>
    <row r="139" spans="1:5" ht="12" customHeight="1">
      <c r="A139" s="20" t="s">
        <v>110</v>
      </c>
      <c r="B139" s="97" t="s">
        <v>238</v>
      </c>
      <c r="C139" s="92"/>
      <c r="D139" s="26"/>
      <c r="E139" s="27"/>
    </row>
    <row r="140" spans="1:5" ht="12" customHeight="1">
      <c r="A140" s="20" t="s">
        <v>112</v>
      </c>
      <c r="B140" s="97" t="s">
        <v>239</v>
      </c>
      <c r="C140" s="92"/>
      <c r="D140" s="26"/>
      <c r="E140" s="27"/>
    </row>
    <row r="141" spans="1:5" ht="12" customHeight="1">
      <c r="A141" s="20" t="s">
        <v>114</v>
      </c>
      <c r="B141" s="97" t="s">
        <v>240</v>
      </c>
      <c r="C141" s="92"/>
      <c r="D141" s="26"/>
      <c r="E141" s="27"/>
    </row>
    <row r="142" spans="1:5" ht="12" customHeight="1" thickBot="1">
      <c r="A142" s="20" t="s">
        <v>116</v>
      </c>
      <c r="B142" s="97" t="s">
        <v>241</v>
      </c>
      <c r="C142" s="92"/>
      <c r="D142" s="26"/>
      <c r="E142" s="27"/>
    </row>
    <row r="143" spans="1:5" ht="12" customHeight="1" thickBot="1">
      <c r="A143" s="15" t="s">
        <v>118</v>
      </c>
      <c r="B143" s="96" t="s">
        <v>242</v>
      </c>
      <c r="C143" s="103">
        <f>+C124+C128+C133+C138</f>
        <v>42236</v>
      </c>
      <c r="D143" s="104">
        <f>+D124+D128+D133+D138</f>
        <v>0</v>
      </c>
      <c r="E143" s="105">
        <f>+E124+E128+E133+E138</f>
        <v>0</v>
      </c>
    </row>
    <row r="144" spans="1:5" ht="12" customHeight="1" thickBot="1">
      <c r="A144" s="106" t="s">
        <v>243</v>
      </c>
      <c r="B144" s="107" t="s">
        <v>244</v>
      </c>
      <c r="C144" s="103">
        <f>+C123+C143</f>
        <v>666633</v>
      </c>
      <c r="D144" s="104">
        <f>+D123+D143</f>
        <v>590060</v>
      </c>
      <c r="E144" s="105">
        <f>+E123+E143</f>
        <v>674938</v>
      </c>
    </row>
    <row r="145" spans="3:6" ht="12" customHeight="1">
      <c r="C145" s="108"/>
    </row>
    <row r="146" spans="3:6" ht="12" customHeight="1">
      <c r="C146" s="108"/>
    </row>
    <row r="147" spans="3:6" ht="12" customHeight="1">
      <c r="C147" s="108"/>
    </row>
    <row r="148" spans="3:6" ht="12" customHeight="1">
      <c r="C148" s="108"/>
    </row>
    <row r="149" spans="3:6" ht="12" customHeight="1">
      <c r="C149" s="108"/>
    </row>
    <row r="150" spans="3:6" ht="15" customHeight="1">
      <c r="C150" s="109"/>
      <c r="D150" s="109"/>
      <c r="E150" s="109"/>
      <c r="F150" s="109"/>
    </row>
    <row r="151" spans="3:6" s="19" customFormat="1" ht="12.95" customHeight="1"/>
    <row r="152" spans="3:6">
      <c r="C152" s="108"/>
    </row>
    <row r="153" spans="3:6">
      <c r="C153" s="108"/>
    </row>
    <row r="154" spans="3:6">
      <c r="C154" s="108"/>
    </row>
    <row r="155" spans="3:6" ht="16.5" customHeight="1">
      <c r="C155" s="108"/>
    </row>
    <row r="156" spans="3:6">
      <c r="C156" s="108"/>
    </row>
    <row r="157" spans="3:6">
      <c r="C157" s="108"/>
    </row>
    <row r="158" spans="3:6">
      <c r="C158" s="108"/>
    </row>
    <row r="159" spans="3:6">
      <c r="C159" s="108"/>
    </row>
    <row r="160" spans="3:6">
      <c r="C160" s="108"/>
    </row>
    <row r="161" spans="3:3">
      <c r="C161" s="108"/>
    </row>
    <row r="162" spans="3:3">
      <c r="C162" s="108"/>
    </row>
    <row r="163" spans="3:3">
      <c r="C163" s="108"/>
    </row>
    <row r="164" spans="3:3">
      <c r="C164" s="108"/>
    </row>
  </sheetData>
  <mergeCells count="4">
    <mergeCell ref="A1:E1"/>
    <mergeCell ref="A2:B2"/>
    <mergeCell ref="A86:E86"/>
    <mergeCell ref="A87:B87"/>
  </mergeCells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Tarcal Község Önkormányzata
2014. ÉVI KÖLTSÉGVETÉSÉNEK MÉRLEGE&amp;R&amp;"Times New Roman CE,Félkövér dőlt"&amp;11 1. számú tájékoztató tábla 
a 3/2014.(III.07.) önkormányzati rendelethet</oddHeader>
  </headerFooter>
  <rowBreaks count="1" manualBreakCount="1"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sz tájékoztató t.</vt:lpstr>
      <vt:lpstr>'1. sz tájékoztató t.'!Nyomtatási_terület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2014-03-11T13:18:48Z</dcterms:created>
  <dcterms:modified xsi:type="dcterms:W3CDTF">2014-03-11T13:18:54Z</dcterms:modified>
</cp:coreProperties>
</file>