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7755"/>
  </bookViews>
  <sheets>
    <sheet name="Munka1" sheetId="1" r:id="rId1"/>
  </sheets>
  <definedNames>
    <definedName name="_xlnm.Print_Area" localSheetId="0">Munka1!$A$1:$AC$97</definedName>
  </definedNames>
  <calcPr calcId="152511"/>
</workbook>
</file>

<file path=xl/calcChain.xml><?xml version="1.0" encoding="utf-8"?>
<calcChain xmlns="http://schemas.openxmlformats.org/spreadsheetml/2006/main">
  <c r="AC86" i="1" l="1"/>
  <c r="AC81" i="1"/>
  <c r="AC61" i="1"/>
  <c r="AC73" i="1" s="1"/>
  <c r="AC56" i="1"/>
  <c r="AC46" i="1"/>
  <c r="AC40" i="1"/>
  <c r="AC37" i="1"/>
  <c r="AC29" i="1"/>
  <c r="AC47" i="1" s="1"/>
  <c r="AC26" i="1"/>
  <c r="AC20" i="1"/>
  <c r="AC16" i="1"/>
  <c r="AC21" i="1" s="1"/>
  <c r="AC96" i="1" l="1"/>
  <c r="AC97" i="1" l="1"/>
</calcChain>
</file>

<file path=xl/sharedStrings.xml><?xml version="1.0" encoding="utf-8"?>
<sst xmlns="http://schemas.openxmlformats.org/spreadsheetml/2006/main" count="154" uniqueCount="154">
  <si>
    <t>Sor-
szám</t>
  </si>
  <si>
    <t>1.</t>
  </si>
  <si>
    <t>2.</t>
  </si>
  <si>
    <t>01</t>
  </si>
  <si>
    <t>Törvény szerinti illetmények, munkabérek</t>
  </si>
  <si>
    <t>02</t>
  </si>
  <si>
    <t>Normatív jutalmak</t>
  </si>
  <si>
    <t>03</t>
  </si>
  <si>
    <t>Céljuttatás, projektprémium</t>
  </si>
  <si>
    <t>04</t>
  </si>
  <si>
    <t>Készenléti, ügyeleti, helyettesítési díj, túlóra, túlszolgálat</t>
  </si>
  <si>
    <t>05</t>
  </si>
  <si>
    <t>Végkielégítés</t>
  </si>
  <si>
    <t>06</t>
  </si>
  <si>
    <t>Jubileumi jutalom</t>
  </si>
  <si>
    <t>07</t>
  </si>
  <si>
    <t>Béren kívüli juttatások</t>
  </si>
  <si>
    <t>08</t>
  </si>
  <si>
    <t>Ruházati költségtérítés</t>
  </si>
  <si>
    <t>09</t>
  </si>
  <si>
    <t>Közlekedési költségtérítés</t>
  </si>
  <si>
    <t>10</t>
  </si>
  <si>
    <t>Egyéb költségtérítések</t>
  </si>
  <si>
    <t>11</t>
  </si>
  <si>
    <t>Lakhatási támogatások</t>
  </si>
  <si>
    <t>12</t>
  </si>
  <si>
    <t>Szociális támogatások</t>
  </si>
  <si>
    <t>13</t>
  </si>
  <si>
    <t>Foglalkoztatottak egyéb személyi juttatásai</t>
  </si>
  <si>
    <t>14</t>
  </si>
  <si>
    <t>Foglalkoztatottak személyi juttatásai (=01+…+13)</t>
  </si>
  <si>
    <t>15</t>
  </si>
  <si>
    <t>Választott tisztségviselők juttatásai</t>
  </si>
  <si>
    <t>16</t>
  </si>
  <si>
    <t>Munkavégzésre irányuló egyéb jogviszonyban nem saját foglalkoztatottnak fizetett juttatások</t>
  </si>
  <si>
    <t>17</t>
  </si>
  <si>
    <t>Egyéb külső személyi juttatások</t>
  </si>
  <si>
    <t>18</t>
  </si>
  <si>
    <t>Külső személyi juttatások (=15+16+17)</t>
  </si>
  <si>
    <t>19</t>
  </si>
  <si>
    <t>Személyi juttatások (=14+18)</t>
  </si>
  <si>
    <t>20</t>
  </si>
  <si>
    <t xml:space="preserve">Munkaadókat terhelő járulékok és szociális hozzájárulási adó                                                                            </t>
  </si>
  <si>
    <t>21</t>
  </si>
  <si>
    <t>Szakmai anyagok beszerzése</t>
  </si>
  <si>
    <t>22</t>
  </si>
  <si>
    <t>Üzemeltetési anyagok beszerzése</t>
  </si>
  <si>
    <t>23</t>
  </si>
  <si>
    <t>Árubeszerzés</t>
  </si>
  <si>
    <t>24</t>
  </si>
  <si>
    <t>Készletbeszerzés (=21+22+23)</t>
  </si>
  <si>
    <t>25</t>
  </si>
  <si>
    <t>Informatikai szolgáltatások igénybevétele</t>
  </si>
  <si>
    <t>26</t>
  </si>
  <si>
    <t>Egyéb kommunikációs szolgáltatások</t>
  </si>
  <si>
    <t>27</t>
  </si>
  <si>
    <t>Kommunikációs szolgáltatások (=25+26)</t>
  </si>
  <si>
    <t>28</t>
  </si>
  <si>
    <t>Közüzemi díjak</t>
  </si>
  <si>
    <t>29</t>
  </si>
  <si>
    <t>Vásárolt élelmezés</t>
  </si>
  <si>
    <t>30</t>
  </si>
  <si>
    <t>Bérleti és lízing díjak</t>
  </si>
  <si>
    <t>31</t>
  </si>
  <si>
    <t>Karbantartási, kisjavítási szolgáltatások</t>
  </si>
  <si>
    <t>32</t>
  </si>
  <si>
    <t>Közvetített szolgáltatások</t>
  </si>
  <si>
    <t>33</t>
  </si>
  <si>
    <t xml:space="preserve">Szakmai tevékenységet segítő szolgáltatások </t>
  </si>
  <si>
    <t>34</t>
  </si>
  <si>
    <t>Egyéb szolgáltatások</t>
  </si>
  <si>
    <t>35</t>
  </si>
  <si>
    <t>Szolgáltatási kiadások (=28+…+34)</t>
  </si>
  <si>
    <t>36</t>
  </si>
  <si>
    <t>Kiküldetések kiadásai</t>
  </si>
  <si>
    <t>37</t>
  </si>
  <si>
    <t>Reklám- és propagandakiadások</t>
  </si>
  <si>
    <t>38</t>
  </si>
  <si>
    <t>Kiküldetések, reklám- és propagandakiadások (=36+37)</t>
  </si>
  <si>
    <t>39</t>
  </si>
  <si>
    <t>Működési célú előzetesen felszámított általános forgalmi adó</t>
  </si>
  <si>
    <t>40</t>
  </si>
  <si>
    <t xml:space="preserve">Fizetendő általános forgalmi adó </t>
  </si>
  <si>
    <t>41</t>
  </si>
  <si>
    <t xml:space="preserve">Kamatkiadások </t>
  </si>
  <si>
    <t>42</t>
  </si>
  <si>
    <t>Egyéb pénzügyi műveletek kiadásai</t>
  </si>
  <si>
    <t>43</t>
  </si>
  <si>
    <t>Egyéb dologi kiadások</t>
  </si>
  <si>
    <t>44</t>
  </si>
  <si>
    <t>Különféle befizetések és egyéb dologi kiadások (=39+…+43)</t>
  </si>
  <si>
    <t>45</t>
  </si>
  <si>
    <t>Dologi kiadások (=24+27+35+38+44)</t>
  </si>
  <si>
    <t>46</t>
  </si>
  <si>
    <t>Társadalombiztosítási ellátások</t>
  </si>
  <si>
    <t>47</t>
  </si>
  <si>
    <t>Családi támogatások</t>
  </si>
  <si>
    <t>48</t>
  </si>
  <si>
    <t>Pénzbeli kárpótlások, kártérítések</t>
  </si>
  <si>
    <t>49</t>
  </si>
  <si>
    <t>Betegséggel kapcsolatos (nem társadalombiztosítási) ellátások</t>
  </si>
  <si>
    <t>50</t>
  </si>
  <si>
    <t>Foglalkoztatással, munkanélküliséggel kapcsolatos ellátások</t>
  </si>
  <si>
    <t>51</t>
  </si>
  <si>
    <t>Lakhatással kapcsolatos ellátások</t>
  </si>
  <si>
    <t>52</t>
  </si>
  <si>
    <t>Intézményi ellátottak pénzbeli juttatásai</t>
  </si>
  <si>
    <t>53</t>
  </si>
  <si>
    <t>Egyéb nem intézményi ellátások</t>
  </si>
  <si>
    <t>54</t>
  </si>
  <si>
    <t>Ellátottak pénzbeli juttatásai (=46+...+53)</t>
  </si>
  <si>
    <t>55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</si>
  <si>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</si>
  <si>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</si>
  <si>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</si>
  <si>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</si>
  <si>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</si>
  <si>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</si>
  <si>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</si>
  <si>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</si>
  <si>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</si>
  <si>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</si>
  <si>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</si>
  <si>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</si>
  <si>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</si>
  <si>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</si>
  <si>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</t>
  </si>
  <si>
    <t>Tartalékok</t>
  </si>
  <si>
    <t>Egyéb működési célú kiadások (=55+59+…+70)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</si>
  <si>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</si>
  <si>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</si>
  <si>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</si>
  <si>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</si>
  <si>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</si>
  <si>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</si>
  <si>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</si>
  <si>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 (=72+…+78)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</si>
  <si>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</si>
  <si>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</si>
  <si>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</si>
  <si>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</si>
  <si>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Felújítások (=80+...+83)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</si>
  <si>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</si>
  <si>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</si>
  <si>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</si>
  <si>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</si>
  <si>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</si>
  <si>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</si>
  <si>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</si>
  <si>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</si>
  <si>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</si>
  <si>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</t>
  </si>
  <si>
    <t>Költségvetési kiadások (=19+20+45+54+71+79+84+94)</t>
  </si>
  <si>
    <t>13. melléklet teljesítés forintban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</si>
</sst>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00"/>
    <numFmt numFmtId="165" formatCode="0__"/>
  </numFmts>
  <fonts count="8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0" fillId="2" borderId="1" xfId="0" applyFill="1" applyBorder="1"/>
    <xf numFmtId="0" fontId="0" fillId="3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7" fillId="5" borderId="1" xfId="0" applyFont="1" applyFill="1" applyBorder="1"/>
    <xf numFmtId="41" fontId="0" fillId="0" borderId="1" xfId="0" applyNumberFormat="1" applyBorder="1"/>
    <xf numFmtId="41" fontId="0" fillId="4" borderId="1" xfId="0" applyNumberFormat="1" applyFill="1" applyBorder="1"/>
    <xf numFmtId="41" fontId="0" fillId="2" borderId="1" xfId="0" applyNumberFormat="1" applyFill="1" applyBorder="1"/>
    <xf numFmtId="41" fontId="0" fillId="5" borderId="1" xfId="0" applyNumberFormat="1" applyFill="1" applyBorder="1"/>
    <xf numFmtId="41" fontId="0" fillId="3" borderId="1" xfId="0" applyNumberFormat="1" applyFill="1" applyBorder="1"/>
    <xf numFmtId="41" fontId="7" fillId="5" borderId="1" xfId="0" applyNumberFormat="1" applyFont="1" applyFill="1" applyBorder="1"/>
    <xf numFmtId="41" fontId="0" fillId="6" borderId="1" xfId="0" applyNumberFormat="1" applyFill="1" applyBorder="1"/>
    <xf numFmtId="41" fontId="0" fillId="7" borderId="1" xfId="0" applyNumberFormat="1" applyFill="1" applyBorder="1"/>
    <xf numFmtId="41" fontId="4" fillId="2" borderId="1" xfId="1" applyNumberFormat="1" applyFont="1" applyFill="1" applyBorder="1" applyAlignment="1">
      <alignment vertical="center"/>
    </xf>
    <xf numFmtId="41" fontId="4" fillId="2" borderId="2" xfId="1" applyNumberFormat="1" applyFont="1" applyFill="1" applyBorder="1" applyAlignment="1">
      <alignment vertical="center"/>
    </xf>
    <xf numFmtId="41" fontId="2" fillId="3" borderId="2" xfId="1" applyNumberFormat="1" applyFont="1" applyFill="1" applyBorder="1" applyAlignment="1">
      <alignment vertical="center"/>
    </xf>
    <xf numFmtId="41" fontId="2" fillId="6" borderId="2" xfId="1" applyNumberFormat="1" applyFont="1" applyFill="1" applyBorder="1" applyAlignment="1">
      <alignment vertical="center"/>
    </xf>
    <xf numFmtId="41" fontId="7" fillId="0" borderId="1" xfId="0" applyNumberFormat="1" applyFont="1" applyFill="1" applyBorder="1"/>
    <xf numFmtId="164" fontId="4" fillId="0" borderId="1" xfId="1" quotePrefix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164" fontId="2" fillId="3" borderId="1" xfId="1" quotePrefix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/>
    </xf>
    <xf numFmtId="164" fontId="4" fillId="2" borderId="1" xfId="1" quotePrefix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 wrapText="1"/>
    </xf>
    <xf numFmtId="0" fontId="4" fillId="8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8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164" fontId="5" fillId="0" borderId="1" xfId="1" quotePrefix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164" fontId="2" fillId="6" borderId="1" xfId="1" quotePrefix="1" applyNumberFormat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lef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97"/>
  <sheetViews>
    <sheetView tabSelected="1" view="pageBreakPreview" topLeftCell="A70" zoomScale="90" zoomScaleNormal="100" zoomScaleSheetLayoutView="90" workbookViewId="0">
      <selection activeCell="AI11" sqref="AI11"/>
    </sheetView>
  </sheetViews>
  <sheetFormatPr defaultRowHeight="15" x14ac:dyDescent="0.25"/>
  <cols>
    <col min="1" max="28" width="2.7109375" customWidth="1"/>
    <col min="29" max="29" width="14.5703125" bestFit="1" customWidth="1"/>
    <col min="30" max="30" width="12.7109375" bestFit="1" customWidth="1"/>
    <col min="31" max="31" width="12.85546875" customWidth="1"/>
    <col min="32" max="32" width="14.42578125" customWidth="1"/>
    <col min="33" max="33" width="12.7109375" bestFit="1" customWidth="1"/>
    <col min="34" max="34" width="15.5703125" bestFit="1" customWidth="1"/>
    <col min="35" max="35" width="20.28515625" customWidth="1"/>
    <col min="36" max="36" width="14.7109375" customWidth="1"/>
    <col min="37" max="37" width="12.7109375" bestFit="1" customWidth="1"/>
    <col min="38" max="38" width="16.5703125" customWidth="1"/>
    <col min="39" max="39" width="10.85546875" customWidth="1"/>
    <col min="40" max="40" width="11.5703125" bestFit="1" customWidth="1"/>
    <col min="41" max="41" width="12.28515625" customWidth="1"/>
    <col min="42" max="42" width="10.7109375" customWidth="1"/>
    <col min="43" max="43" width="14.42578125" bestFit="1" customWidth="1"/>
    <col min="44" max="45" width="14.42578125" customWidth="1"/>
    <col min="46" max="46" width="18.42578125" style="8" customWidth="1"/>
  </cols>
  <sheetData>
    <row r="1" spans="1:192" s="2" customFormat="1" ht="99.75" customHeight="1" x14ac:dyDescent="0.25">
      <c r="A1" s="26" t="s">
        <v>0</v>
      </c>
      <c r="B1" s="27"/>
      <c r="C1" s="28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" t="s">
        <v>153</v>
      </c>
      <c r="AT1" s="7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</row>
    <row r="2" spans="1:192" s="1" customFormat="1" x14ac:dyDescent="0.25">
      <c r="A2" s="29" t="s">
        <v>1</v>
      </c>
      <c r="B2" s="29"/>
      <c r="C2" s="30" t="s">
        <v>2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1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</row>
    <row r="3" spans="1:192" s="1" customFormat="1" x14ac:dyDescent="0.25">
      <c r="A3" s="23" t="s">
        <v>3</v>
      </c>
      <c r="B3" s="23"/>
      <c r="C3" s="31" t="s">
        <v>4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10">
        <v>8909258</v>
      </c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1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</row>
    <row r="4" spans="1:192" s="1" customFormat="1" x14ac:dyDescent="0.25">
      <c r="A4" s="23" t="s">
        <v>5</v>
      </c>
      <c r="B4" s="23"/>
      <c r="C4" s="31" t="s">
        <v>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</row>
    <row r="5" spans="1:192" s="1" customFormat="1" x14ac:dyDescent="0.25">
      <c r="A5" s="23" t="s">
        <v>7</v>
      </c>
      <c r="B5" s="23"/>
      <c r="C5" s="31" t="s">
        <v>8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10">
        <v>746750</v>
      </c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1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</row>
    <row r="6" spans="1:192" s="1" customFormat="1" x14ac:dyDescent="0.25">
      <c r="A6" s="23" t="s">
        <v>9</v>
      </c>
      <c r="B6" s="23"/>
      <c r="C6" s="24" t="s">
        <v>10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1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</row>
    <row r="7" spans="1:192" s="1" customFormat="1" x14ac:dyDescent="0.25">
      <c r="A7" s="23" t="s">
        <v>11</v>
      </c>
      <c r="B7" s="23"/>
      <c r="C7" s="24" t="s">
        <v>12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1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</row>
    <row r="8" spans="1:192" s="1" customFormat="1" x14ac:dyDescent="0.25">
      <c r="A8" s="23" t="s">
        <v>13</v>
      </c>
      <c r="B8" s="23"/>
      <c r="C8" s="24" t="s">
        <v>14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1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</row>
    <row r="9" spans="1:192" s="1" customFormat="1" x14ac:dyDescent="0.25">
      <c r="A9" s="23" t="s">
        <v>15</v>
      </c>
      <c r="B9" s="23"/>
      <c r="C9" s="24" t="s">
        <v>16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10">
        <v>557621</v>
      </c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1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</row>
    <row r="10" spans="1:192" s="1" customFormat="1" x14ac:dyDescent="0.25">
      <c r="A10" s="23" t="s">
        <v>17</v>
      </c>
      <c r="B10" s="23"/>
      <c r="C10" s="24" t="s">
        <v>18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1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</row>
    <row r="11" spans="1:192" s="1" customFormat="1" x14ac:dyDescent="0.25">
      <c r="A11" s="23" t="s">
        <v>19</v>
      </c>
      <c r="B11" s="23"/>
      <c r="C11" s="25" t="s">
        <v>20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10">
        <v>85389</v>
      </c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1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</row>
    <row r="12" spans="1:192" s="1" customFormat="1" x14ac:dyDescent="0.25">
      <c r="A12" s="23" t="s">
        <v>21</v>
      </c>
      <c r="B12" s="23"/>
      <c r="C12" s="25" t="s">
        <v>22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1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</row>
    <row r="13" spans="1:192" s="1" customFormat="1" x14ac:dyDescent="0.25">
      <c r="A13" s="23" t="s">
        <v>23</v>
      </c>
      <c r="B13" s="23"/>
      <c r="C13" s="25" t="s">
        <v>24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1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</row>
    <row r="14" spans="1:192" s="1" customFormat="1" x14ac:dyDescent="0.25">
      <c r="A14" s="23" t="s">
        <v>25</v>
      </c>
      <c r="B14" s="23"/>
      <c r="C14" s="25" t="s">
        <v>26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1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</row>
    <row r="15" spans="1:192" s="1" customFormat="1" x14ac:dyDescent="0.25">
      <c r="A15" s="23" t="s">
        <v>27</v>
      </c>
      <c r="B15" s="23"/>
      <c r="C15" s="25" t="s">
        <v>28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10">
        <v>67600</v>
      </c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1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</row>
    <row r="16" spans="1:192" s="1" customFormat="1" x14ac:dyDescent="0.25">
      <c r="A16" s="23" t="s">
        <v>29</v>
      </c>
      <c r="B16" s="23"/>
      <c r="C16" s="34" t="s">
        <v>30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18">
        <f>SUM(AC3:AC15)</f>
        <v>10366618</v>
      </c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</row>
    <row r="17" spans="1:192" s="1" customFormat="1" x14ac:dyDescent="0.25">
      <c r="A17" s="23" t="s">
        <v>31</v>
      </c>
      <c r="B17" s="23"/>
      <c r="C17" s="25" t="s">
        <v>32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1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</row>
    <row r="18" spans="1:192" s="1" customFormat="1" ht="25.5" customHeight="1" x14ac:dyDescent="0.25">
      <c r="A18" s="23" t="s">
        <v>33</v>
      </c>
      <c r="B18" s="23"/>
      <c r="C18" s="25" t="s">
        <v>34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1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</row>
    <row r="19" spans="1:192" s="1" customFormat="1" x14ac:dyDescent="0.25">
      <c r="A19" s="23" t="s">
        <v>35</v>
      </c>
      <c r="B19" s="23"/>
      <c r="C19" s="35" t="s">
        <v>36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1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</row>
    <row r="20" spans="1:192" s="4" customFormat="1" x14ac:dyDescent="0.25">
      <c r="A20" s="36" t="s">
        <v>37</v>
      </c>
      <c r="B20" s="36"/>
      <c r="C20" s="37" t="s">
        <v>38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19">
        <f>SUM(AC17:AC19)</f>
        <v>0</v>
      </c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</row>
    <row r="21" spans="1:192" s="5" customFormat="1" x14ac:dyDescent="0.25">
      <c r="A21" s="32" t="s">
        <v>39</v>
      </c>
      <c r="B21" s="32"/>
      <c r="C21" s="38" t="s">
        <v>40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20">
        <f>SUM(AC16,AC20)</f>
        <v>10366618</v>
      </c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</row>
    <row r="22" spans="1:192" s="5" customFormat="1" x14ac:dyDescent="0.25">
      <c r="A22" s="32" t="s">
        <v>41</v>
      </c>
      <c r="B22" s="32"/>
      <c r="C22" s="33" t="s">
        <v>42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14">
        <v>2006153</v>
      </c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</row>
    <row r="23" spans="1:192" s="1" customFormat="1" x14ac:dyDescent="0.25">
      <c r="A23" s="23" t="s">
        <v>43</v>
      </c>
      <c r="B23" s="23"/>
      <c r="C23" s="25" t="s">
        <v>44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1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</row>
    <row r="24" spans="1:192" s="1" customFormat="1" x14ac:dyDescent="0.25">
      <c r="A24" s="23" t="s">
        <v>45</v>
      </c>
      <c r="B24" s="23"/>
      <c r="C24" s="25" t="s">
        <v>46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10">
        <v>7342132</v>
      </c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1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</row>
    <row r="25" spans="1:192" s="1" customFormat="1" x14ac:dyDescent="0.25">
      <c r="A25" s="23" t="s">
        <v>47</v>
      </c>
      <c r="B25" s="23"/>
      <c r="C25" s="25" t="s">
        <v>48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1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</row>
    <row r="26" spans="1:192" s="4" customFormat="1" x14ac:dyDescent="0.25">
      <c r="A26" s="36" t="s">
        <v>49</v>
      </c>
      <c r="B26" s="36"/>
      <c r="C26" s="37" t="s">
        <v>50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19">
        <f>SUM(AC23:AC25)</f>
        <v>7342132</v>
      </c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</row>
    <row r="27" spans="1:192" s="1" customFormat="1" x14ac:dyDescent="0.25">
      <c r="A27" s="23" t="s">
        <v>51</v>
      </c>
      <c r="B27" s="23"/>
      <c r="C27" s="25" t="s">
        <v>52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10">
        <v>223184</v>
      </c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1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</row>
    <row r="28" spans="1:192" s="1" customFormat="1" x14ac:dyDescent="0.25">
      <c r="A28" s="23" t="s">
        <v>53</v>
      </c>
      <c r="B28" s="23"/>
      <c r="C28" s="25" t="s">
        <v>54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10">
        <v>47102</v>
      </c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1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</row>
    <row r="29" spans="1:192" s="4" customFormat="1" x14ac:dyDescent="0.25">
      <c r="A29" s="36" t="s">
        <v>55</v>
      </c>
      <c r="B29" s="36"/>
      <c r="C29" s="37" t="s">
        <v>56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19">
        <f>SUM(AC27:AC28)</f>
        <v>270286</v>
      </c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</row>
    <row r="30" spans="1:192" s="1" customFormat="1" x14ac:dyDescent="0.25">
      <c r="A30" s="23" t="s">
        <v>57</v>
      </c>
      <c r="B30" s="23"/>
      <c r="C30" s="25" t="s">
        <v>58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10">
        <v>1391273</v>
      </c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1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</row>
    <row r="31" spans="1:192" s="1" customFormat="1" x14ac:dyDescent="0.25">
      <c r="A31" s="23" t="s">
        <v>59</v>
      </c>
      <c r="B31" s="23"/>
      <c r="C31" s="25" t="s">
        <v>60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10">
        <v>466496</v>
      </c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</row>
    <row r="32" spans="1:192" s="1" customFormat="1" x14ac:dyDescent="0.25">
      <c r="A32" s="23" t="s">
        <v>61</v>
      </c>
      <c r="B32" s="23"/>
      <c r="C32" s="25" t="s">
        <v>62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1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</row>
    <row r="33" spans="1:192" s="1" customFormat="1" x14ac:dyDescent="0.25">
      <c r="A33" s="23" t="s">
        <v>63</v>
      </c>
      <c r="B33" s="23"/>
      <c r="C33" s="25" t="s">
        <v>64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1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</row>
    <row r="34" spans="1:192" s="1" customFormat="1" x14ac:dyDescent="0.25">
      <c r="A34" s="23" t="s">
        <v>65</v>
      </c>
      <c r="B34" s="23"/>
      <c r="C34" s="39" t="s">
        <v>66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10">
        <v>598433</v>
      </c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1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</row>
    <row r="35" spans="1:192" s="1" customFormat="1" x14ac:dyDescent="0.25">
      <c r="A35" s="23" t="s">
        <v>67</v>
      </c>
      <c r="B35" s="23"/>
      <c r="C35" s="35" t="s">
        <v>68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10">
        <v>67000</v>
      </c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1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</row>
    <row r="36" spans="1:192" s="1" customFormat="1" x14ac:dyDescent="0.25">
      <c r="A36" s="23" t="s">
        <v>69</v>
      </c>
      <c r="B36" s="23"/>
      <c r="C36" s="25" t="s">
        <v>70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10">
        <v>323468</v>
      </c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1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</row>
    <row r="37" spans="1:192" s="4" customFormat="1" x14ac:dyDescent="0.25">
      <c r="A37" s="36" t="s">
        <v>71</v>
      </c>
      <c r="B37" s="36"/>
      <c r="C37" s="37" t="s">
        <v>72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19">
        <f>SUM(AC30:AC36)</f>
        <v>2846670</v>
      </c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</row>
    <row r="38" spans="1:192" s="1" customFormat="1" x14ac:dyDescent="0.25">
      <c r="A38" s="23" t="s">
        <v>73</v>
      </c>
      <c r="B38" s="23"/>
      <c r="C38" s="25" t="s">
        <v>74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1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</row>
    <row r="39" spans="1:192" s="1" customFormat="1" x14ac:dyDescent="0.25">
      <c r="A39" s="23" t="s">
        <v>75</v>
      </c>
      <c r="B39" s="23"/>
      <c r="C39" s="25" t="s">
        <v>76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1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</row>
    <row r="40" spans="1:192" s="4" customFormat="1" x14ac:dyDescent="0.25">
      <c r="A40" s="36" t="s">
        <v>77</v>
      </c>
      <c r="B40" s="36"/>
      <c r="C40" s="37" t="s">
        <v>78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19">
        <f>SUM(AC38:AC39)</f>
        <v>0</v>
      </c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</row>
    <row r="41" spans="1:192" s="1" customFormat="1" x14ac:dyDescent="0.25">
      <c r="A41" s="23" t="s">
        <v>79</v>
      </c>
      <c r="B41" s="23"/>
      <c r="C41" s="25" t="s">
        <v>80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10">
        <v>2036379</v>
      </c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1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</row>
    <row r="42" spans="1:192" s="1" customFormat="1" x14ac:dyDescent="0.25">
      <c r="A42" s="23" t="s">
        <v>81</v>
      </c>
      <c r="B42" s="23"/>
      <c r="C42" s="25" t="s">
        <v>82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10">
        <v>445000</v>
      </c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1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</row>
    <row r="43" spans="1:192" s="1" customFormat="1" x14ac:dyDescent="0.25">
      <c r="A43" s="23" t="s">
        <v>83</v>
      </c>
      <c r="B43" s="23"/>
      <c r="C43" s="25" t="s">
        <v>84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1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</row>
    <row r="44" spans="1:192" s="1" customFormat="1" x14ac:dyDescent="0.25">
      <c r="A44" s="23" t="s">
        <v>85</v>
      </c>
      <c r="B44" s="23"/>
      <c r="C44" s="25" t="s">
        <v>86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1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</row>
    <row r="45" spans="1:192" s="1" customFormat="1" x14ac:dyDescent="0.25">
      <c r="A45" s="23" t="s">
        <v>87</v>
      </c>
      <c r="B45" s="23"/>
      <c r="C45" s="25" t="s">
        <v>88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10">
        <v>200</v>
      </c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1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</row>
    <row r="46" spans="1:192" s="4" customFormat="1" x14ac:dyDescent="0.25">
      <c r="A46" s="36" t="s">
        <v>89</v>
      </c>
      <c r="B46" s="36"/>
      <c r="C46" s="37" t="s">
        <v>90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19">
        <f>SUM(AC41:AC45)</f>
        <v>2481579</v>
      </c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</row>
    <row r="47" spans="1:192" s="5" customFormat="1" x14ac:dyDescent="0.25">
      <c r="A47" s="32" t="s">
        <v>91</v>
      </c>
      <c r="B47" s="32"/>
      <c r="C47" s="33" t="s">
        <v>92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20">
        <f t="shared" ref="AC47" si="0">SUM(AC26,AC29,AC37,AC40,AC46)</f>
        <v>12940667</v>
      </c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</row>
    <row r="48" spans="1:192" s="1" customFormat="1" x14ac:dyDescent="0.25">
      <c r="A48" s="23" t="s">
        <v>93</v>
      </c>
      <c r="B48" s="23"/>
      <c r="C48" s="40" t="s">
        <v>94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1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</row>
    <row r="49" spans="1:192" s="1" customFormat="1" x14ac:dyDescent="0.25">
      <c r="A49" s="23" t="s">
        <v>95</v>
      </c>
      <c r="B49" s="23"/>
      <c r="C49" s="40" t="s">
        <v>96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1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</row>
    <row r="50" spans="1:192" s="1" customFormat="1" x14ac:dyDescent="0.25">
      <c r="A50" s="23" t="s">
        <v>97</v>
      </c>
      <c r="B50" s="23"/>
      <c r="C50" s="41" t="s">
        <v>98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1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</row>
    <row r="51" spans="1:192" s="1" customFormat="1" x14ac:dyDescent="0.25">
      <c r="A51" s="23" t="s">
        <v>99</v>
      </c>
      <c r="B51" s="23"/>
      <c r="C51" s="41" t="s">
        <v>100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1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</row>
    <row r="52" spans="1:192" s="1" customFormat="1" x14ac:dyDescent="0.25">
      <c r="A52" s="23" t="s">
        <v>101</v>
      </c>
      <c r="B52" s="23"/>
      <c r="C52" s="41" t="s">
        <v>102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1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</row>
    <row r="53" spans="1:192" s="1" customFormat="1" x14ac:dyDescent="0.25">
      <c r="A53" s="23" t="s">
        <v>103</v>
      </c>
      <c r="B53" s="23"/>
      <c r="C53" s="40" t="s">
        <v>104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1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</row>
    <row r="54" spans="1:192" s="1" customFormat="1" x14ac:dyDescent="0.25">
      <c r="A54" s="23" t="s">
        <v>105</v>
      </c>
      <c r="B54" s="23"/>
      <c r="C54" s="40" t="s">
        <v>106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1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</row>
    <row r="55" spans="1:192" s="1" customFormat="1" x14ac:dyDescent="0.25">
      <c r="A55" s="23" t="s">
        <v>107</v>
      </c>
      <c r="B55" s="23"/>
      <c r="C55" s="40" t="s">
        <v>108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1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</row>
    <row r="56" spans="1:192" s="5" customFormat="1" x14ac:dyDescent="0.25">
      <c r="A56" s="32" t="s">
        <v>109</v>
      </c>
      <c r="B56" s="32"/>
      <c r="C56" s="43" t="s">
        <v>110</v>
      </c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20">
        <f>SUM(AC48:AC55)</f>
        <v>0</v>
      </c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</row>
    <row r="57" spans="1:192" s="4" customFormat="1" x14ac:dyDescent="0.25">
      <c r="A57" s="36" t="s">
        <v>111</v>
      </c>
      <c r="B57" s="36"/>
      <c r="C57" s="44" t="s">
        <v>112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</row>
    <row r="58" spans="1:192" s="1" customFormat="1" x14ac:dyDescent="0.25">
      <c r="A58" s="23">
        <v>56</v>
      </c>
      <c r="B58" s="23"/>
      <c r="C58" s="42" t="s">
        <v>113</v>
      </c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1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</row>
    <row r="59" spans="1:192" s="1" customFormat="1" x14ac:dyDescent="0.25">
      <c r="A59" s="23">
        <v>57</v>
      </c>
      <c r="B59" s="23"/>
      <c r="C59" s="42" t="s">
        <v>114</v>
      </c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1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</row>
    <row r="60" spans="1:192" s="1" customFormat="1" x14ac:dyDescent="0.25">
      <c r="A60" s="23">
        <v>58</v>
      </c>
      <c r="B60" s="23"/>
      <c r="C60" s="42" t="s">
        <v>115</v>
      </c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10">
        <v>99125</v>
      </c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1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</row>
    <row r="61" spans="1:192" s="4" customFormat="1" x14ac:dyDescent="0.25">
      <c r="A61" s="36">
        <v>59</v>
      </c>
      <c r="B61" s="36"/>
      <c r="C61" s="44" t="s">
        <v>116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19">
        <f>SUM(AC58:AC60)</f>
        <v>99125</v>
      </c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</row>
    <row r="62" spans="1:192" s="1" customFormat="1" ht="27" customHeight="1" x14ac:dyDescent="0.25">
      <c r="A62" s="23">
        <v>60</v>
      </c>
      <c r="B62" s="23"/>
      <c r="C62" s="42" t="s">
        <v>117</v>
      </c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1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</row>
    <row r="63" spans="1:192" s="1" customFormat="1" ht="25.5" customHeight="1" x14ac:dyDescent="0.25">
      <c r="A63" s="23">
        <v>61</v>
      </c>
      <c r="B63" s="23"/>
      <c r="C63" s="42" t="s">
        <v>118</v>
      </c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1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</row>
    <row r="64" spans="1:192" s="1" customFormat="1" ht="24.75" customHeight="1" x14ac:dyDescent="0.25">
      <c r="A64" s="23">
        <v>62</v>
      </c>
      <c r="B64" s="23"/>
      <c r="C64" s="42" t="s">
        <v>119</v>
      </c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1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</row>
    <row r="65" spans="1:192" s="1" customFormat="1" ht="25.5" customHeight="1" x14ac:dyDescent="0.25">
      <c r="A65" s="23">
        <v>63</v>
      </c>
      <c r="B65" s="23"/>
      <c r="C65" s="42" t="s">
        <v>120</v>
      </c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1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</row>
    <row r="66" spans="1:192" s="1" customFormat="1" ht="22.5" customHeight="1" x14ac:dyDescent="0.25">
      <c r="A66" s="23">
        <v>64</v>
      </c>
      <c r="B66" s="23"/>
      <c r="C66" s="42" t="s">
        <v>121</v>
      </c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1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</row>
    <row r="67" spans="1:192" s="1" customFormat="1" ht="26.25" customHeight="1" x14ac:dyDescent="0.25">
      <c r="A67" s="23">
        <v>65</v>
      </c>
      <c r="B67" s="23"/>
      <c r="C67" s="42" t="s">
        <v>122</v>
      </c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1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</row>
    <row r="68" spans="1:192" s="1" customFormat="1" x14ac:dyDescent="0.25">
      <c r="A68" s="23">
        <v>66</v>
      </c>
      <c r="B68" s="23"/>
      <c r="C68" s="42" t="s">
        <v>123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1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</row>
    <row r="69" spans="1:192" s="1" customFormat="1" x14ac:dyDescent="0.25">
      <c r="A69" s="23">
        <v>67</v>
      </c>
      <c r="B69" s="23"/>
      <c r="C69" s="45" t="s">
        <v>124</v>
      </c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1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</row>
    <row r="70" spans="1:192" s="1" customFormat="1" x14ac:dyDescent="0.25">
      <c r="A70" s="23">
        <v>68</v>
      </c>
      <c r="B70" s="23"/>
      <c r="C70" s="42" t="s">
        <v>125</v>
      </c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1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</row>
    <row r="71" spans="1:192" s="1" customFormat="1" x14ac:dyDescent="0.25">
      <c r="A71" s="23">
        <v>69</v>
      </c>
      <c r="B71" s="23"/>
      <c r="C71" s="42" t="s">
        <v>126</v>
      </c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1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</row>
    <row r="72" spans="1:192" s="9" customFormat="1" x14ac:dyDescent="0.25">
      <c r="A72" s="46">
        <v>70</v>
      </c>
      <c r="B72" s="46"/>
      <c r="C72" s="45" t="s">
        <v>127</v>
      </c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22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</row>
    <row r="73" spans="1:192" s="5" customFormat="1" x14ac:dyDescent="0.25">
      <c r="A73" s="32">
        <v>71</v>
      </c>
      <c r="B73" s="32"/>
      <c r="C73" s="43" t="s">
        <v>128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20">
        <f>SUM(AC57,AC61,AC62:AC72)</f>
        <v>99125</v>
      </c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</row>
    <row r="74" spans="1:192" s="1" customFormat="1" x14ac:dyDescent="0.25">
      <c r="A74" s="23">
        <v>72</v>
      </c>
      <c r="B74" s="23"/>
      <c r="C74" s="47" t="s">
        <v>129</v>
      </c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1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</row>
    <row r="75" spans="1:192" s="1" customFormat="1" x14ac:dyDescent="0.25">
      <c r="A75" s="23">
        <v>73</v>
      </c>
      <c r="B75" s="23"/>
      <c r="C75" s="47" t="s">
        <v>130</v>
      </c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1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</row>
    <row r="76" spans="1:192" s="1" customFormat="1" x14ac:dyDescent="0.25">
      <c r="A76" s="23">
        <v>74</v>
      </c>
      <c r="B76" s="23"/>
      <c r="C76" s="47" t="s">
        <v>131</v>
      </c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1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</row>
    <row r="77" spans="1:192" s="1" customFormat="1" x14ac:dyDescent="0.25">
      <c r="A77" s="23">
        <v>75</v>
      </c>
      <c r="B77" s="23"/>
      <c r="C77" s="47" t="s">
        <v>132</v>
      </c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1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</row>
    <row r="78" spans="1:192" s="1" customFormat="1" x14ac:dyDescent="0.25">
      <c r="A78" s="23">
        <v>76</v>
      </c>
      <c r="B78" s="23"/>
      <c r="C78" s="35" t="s">
        <v>133</v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1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</row>
    <row r="79" spans="1:192" s="1" customFormat="1" x14ac:dyDescent="0.25">
      <c r="A79" s="23">
        <v>77</v>
      </c>
      <c r="B79" s="23"/>
      <c r="C79" s="35" t="s">
        <v>134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1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</row>
    <row r="80" spans="1:192" s="1" customFormat="1" x14ac:dyDescent="0.25">
      <c r="A80" s="23">
        <v>78</v>
      </c>
      <c r="B80" s="23"/>
      <c r="C80" s="35" t="s">
        <v>135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1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</row>
    <row r="81" spans="1:192" s="5" customFormat="1" x14ac:dyDescent="0.25">
      <c r="A81" s="32">
        <v>79</v>
      </c>
      <c r="B81" s="32"/>
      <c r="C81" s="48" t="s">
        <v>136</v>
      </c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20">
        <f>SUM(AC74:AC80)</f>
        <v>0</v>
      </c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</row>
    <row r="82" spans="1:192" s="1" customFormat="1" x14ac:dyDescent="0.25">
      <c r="A82" s="23">
        <v>80</v>
      </c>
      <c r="B82" s="23"/>
      <c r="C82" s="40" t="s">
        <v>137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1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</row>
    <row r="83" spans="1:192" s="1" customFormat="1" x14ac:dyDescent="0.25">
      <c r="A83" s="23">
        <v>81</v>
      </c>
      <c r="B83" s="23"/>
      <c r="C83" s="40" t="s">
        <v>138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1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</row>
    <row r="84" spans="1:192" s="1" customFormat="1" x14ac:dyDescent="0.25">
      <c r="A84" s="23">
        <v>82</v>
      </c>
      <c r="B84" s="23"/>
      <c r="C84" s="40" t="s">
        <v>139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1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</row>
    <row r="85" spans="1:192" s="1" customFormat="1" x14ac:dyDescent="0.25">
      <c r="A85" s="23">
        <v>83</v>
      </c>
      <c r="B85" s="23"/>
      <c r="C85" s="40" t="s">
        <v>140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1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</row>
    <row r="86" spans="1:192" s="5" customFormat="1" x14ac:dyDescent="0.25">
      <c r="A86" s="32">
        <v>84</v>
      </c>
      <c r="B86" s="32"/>
      <c r="C86" s="43" t="s">
        <v>141</v>
      </c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20">
        <f>SUM(AC82:AC85)</f>
        <v>0</v>
      </c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</row>
    <row r="87" spans="1:192" s="1" customFormat="1" ht="31.5" customHeight="1" x14ac:dyDescent="0.25">
      <c r="A87" s="23">
        <v>85</v>
      </c>
      <c r="B87" s="23"/>
      <c r="C87" s="40" t="s">
        <v>142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1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</row>
    <row r="88" spans="1:192" s="1" customFormat="1" ht="25.5" customHeight="1" x14ac:dyDescent="0.25">
      <c r="A88" s="23">
        <v>86</v>
      </c>
      <c r="B88" s="23"/>
      <c r="C88" s="40" t="s">
        <v>143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1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</row>
    <row r="89" spans="1:192" s="1" customFormat="1" ht="27" customHeight="1" x14ac:dyDescent="0.25">
      <c r="A89" s="23">
        <v>87</v>
      </c>
      <c r="B89" s="23"/>
      <c r="C89" s="40" t="s">
        <v>144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1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</row>
    <row r="90" spans="1:192" s="1" customFormat="1" x14ac:dyDescent="0.25">
      <c r="A90" s="23">
        <v>88</v>
      </c>
      <c r="B90" s="23"/>
      <c r="C90" s="40" t="s">
        <v>145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1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</row>
    <row r="91" spans="1:192" s="1" customFormat="1" ht="22.5" customHeight="1" x14ac:dyDescent="0.25">
      <c r="A91" s="23">
        <v>89</v>
      </c>
      <c r="B91" s="23"/>
      <c r="C91" s="40" t="s">
        <v>146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1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</row>
    <row r="92" spans="1:192" s="1" customFormat="1" ht="29.25" customHeight="1" x14ac:dyDescent="0.25">
      <c r="A92" s="23">
        <v>90</v>
      </c>
      <c r="B92" s="23"/>
      <c r="C92" s="40" t="s">
        <v>147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1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</row>
    <row r="93" spans="1:192" s="1" customFormat="1" x14ac:dyDescent="0.25">
      <c r="A93" s="23">
        <v>91</v>
      </c>
      <c r="B93" s="23"/>
      <c r="C93" s="40" t="s">
        <v>148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1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</row>
    <row r="94" spans="1:192" s="1" customFormat="1" x14ac:dyDescent="0.25">
      <c r="A94" s="23">
        <v>92</v>
      </c>
      <c r="B94" s="23"/>
      <c r="C94" s="40" t="s">
        <v>149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1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</row>
    <row r="95" spans="1:192" s="1" customFormat="1" x14ac:dyDescent="0.25">
      <c r="A95" s="23">
        <v>93</v>
      </c>
      <c r="B95" s="23"/>
      <c r="C95" s="40" t="s">
        <v>150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1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</row>
    <row r="96" spans="1:192" s="5" customFormat="1" x14ac:dyDescent="0.25">
      <c r="A96" s="32">
        <v>94</v>
      </c>
      <c r="B96" s="32"/>
      <c r="C96" s="43" t="s">
        <v>151</v>
      </c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20">
        <f>SUM(AC87:AC95)</f>
        <v>0</v>
      </c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</row>
    <row r="97" spans="1:192" s="5" customFormat="1" x14ac:dyDescent="0.25">
      <c r="A97" s="49">
        <v>95</v>
      </c>
      <c r="B97" s="49"/>
      <c r="C97" s="50" t="s">
        <v>152</v>
      </c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21">
        <f>SUM(AC21,AC22,AC47,AC56,AC73,AC81,AC86,AC96)</f>
        <v>25412563</v>
      </c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7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</row>
  </sheetData>
  <mergeCells count="194">
    <mergeCell ref="A97:B97"/>
    <mergeCell ref="C97:AB97"/>
    <mergeCell ref="A95:B95"/>
    <mergeCell ref="C95:AB95"/>
    <mergeCell ref="A96:B96"/>
    <mergeCell ref="C96:AB96"/>
    <mergeCell ref="A94:B94"/>
    <mergeCell ref="C94:AB94"/>
    <mergeCell ref="A87:B87"/>
    <mergeCell ref="C87:AB87"/>
    <mergeCell ref="A88:B88"/>
    <mergeCell ref="C88:AB88"/>
    <mergeCell ref="A89:B89"/>
    <mergeCell ref="C89:AB89"/>
    <mergeCell ref="A90:B90"/>
    <mergeCell ref="C90:AB90"/>
    <mergeCell ref="A91:B91"/>
    <mergeCell ref="C91:AB91"/>
    <mergeCell ref="A92:B92"/>
    <mergeCell ref="C92:AB92"/>
    <mergeCell ref="A93:B93"/>
    <mergeCell ref="C93:AB93"/>
    <mergeCell ref="A86:B86"/>
    <mergeCell ref="C86:AB86"/>
    <mergeCell ref="A79:B79"/>
    <mergeCell ref="C79:AB79"/>
    <mergeCell ref="A80:B80"/>
    <mergeCell ref="C80:AB80"/>
    <mergeCell ref="A81:B81"/>
    <mergeCell ref="C81:AB81"/>
    <mergeCell ref="A82:B82"/>
    <mergeCell ref="C82:AB82"/>
    <mergeCell ref="A83:B83"/>
    <mergeCell ref="C83:AB83"/>
    <mergeCell ref="A84:B84"/>
    <mergeCell ref="C84:AB84"/>
    <mergeCell ref="A85:B85"/>
    <mergeCell ref="C85:AB85"/>
    <mergeCell ref="A78:B78"/>
    <mergeCell ref="C78:AB78"/>
    <mergeCell ref="A71:B71"/>
    <mergeCell ref="C71:AB71"/>
    <mergeCell ref="A72:B72"/>
    <mergeCell ref="C72:AB72"/>
    <mergeCell ref="A73:B73"/>
    <mergeCell ref="C73:AB73"/>
    <mergeCell ref="A74:B74"/>
    <mergeCell ref="C74:AB74"/>
    <mergeCell ref="A75:B75"/>
    <mergeCell ref="C75:AB75"/>
    <mergeCell ref="A76:B76"/>
    <mergeCell ref="C76:AB76"/>
    <mergeCell ref="A77:B77"/>
    <mergeCell ref="C77:AB77"/>
    <mergeCell ref="A70:B70"/>
    <mergeCell ref="C70:AB70"/>
    <mergeCell ref="A63:B63"/>
    <mergeCell ref="C63:AB63"/>
    <mergeCell ref="A64:B64"/>
    <mergeCell ref="C64:AB64"/>
    <mergeCell ref="A65:B65"/>
    <mergeCell ref="C65:AB65"/>
    <mergeCell ref="A66:B66"/>
    <mergeCell ref="C66:AB66"/>
    <mergeCell ref="A67:B67"/>
    <mergeCell ref="C67:AB67"/>
    <mergeCell ref="A68:B68"/>
    <mergeCell ref="C68:AB68"/>
    <mergeCell ref="A69:B69"/>
    <mergeCell ref="C69:AB69"/>
    <mergeCell ref="A62:B62"/>
    <mergeCell ref="C62:AB62"/>
    <mergeCell ref="A55:B55"/>
    <mergeCell ref="C55:AB55"/>
    <mergeCell ref="A56:B56"/>
    <mergeCell ref="C56:AB56"/>
    <mergeCell ref="A57:B57"/>
    <mergeCell ref="C57:AB57"/>
    <mergeCell ref="A58:B58"/>
    <mergeCell ref="C58:AB58"/>
    <mergeCell ref="A59:B59"/>
    <mergeCell ref="C59:AB59"/>
    <mergeCell ref="A60:B60"/>
    <mergeCell ref="C60:AB60"/>
    <mergeCell ref="A61:B61"/>
    <mergeCell ref="C61:AB61"/>
    <mergeCell ref="A54:B54"/>
    <mergeCell ref="C54:AB54"/>
    <mergeCell ref="A47:B47"/>
    <mergeCell ref="C47:AB47"/>
    <mergeCell ref="A48:B48"/>
    <mergeCell ref="C48:AB48"/>
    <mergeCell ref="A49:B49"/>
    <mergeCell ref="C49:AB49"/>
    <mergeCell ref="A50:B50"/>
    <mergeCell ref="C50:AB50"/>
    <mergeCell ref="A51:B51"/>
    <mergeCell ref="C51:AB51"/>
    <mergeCell ref="A52:B52"/>
    <mergeCell ref="C52:AB52"/>
    <mergeCell ref="A53:B53"/>
    <mergeCell ref="C53:AB53"/>
    <mergeCell ref="A46:B46"/>
    <mergeCell ref="C46:AB46"/>
    <mergeCell ref="A39:B39"/>
    <mergeCell ref="C39:AB39"/>
    <mergeCell ref="A40:B40"/>
    <mergeCell ref="C40:AB40"/>
    <mergeCell ref="A41:B41"/>
    <mergeCell ref="C41:AB41"/>
    <mergeCell ref="A42:B42"/>
    <mergeCell ref="C42:AB42"/>
    <mergeCell ref="A43:B43"/>
    <mergeCell ref="C43:AB43"/>
    <mergeCell ref="A44:B44"/>
    <mergeCell ref="C44:AB44"/>
    <mergeCell ref="A45:B45"/>
    <mergeCell ref="C45:AB45"/>
    <mergeCell ref="A38:B38"/>
    <mergeCell ref="C38:AB38"/>
    <mergeCell ref="A31:B31"/>
    <mergeCell ref="C31:AB31"/>
    <mergeCell ref="A32:B32"/>
    <mergeCell ref="C32:AB32"/>
    <mergeCell ref="A33:B33"/>
    <mergeCell ref="C33:AB33"/>
    <mergeCell ref="A34:B34"/>
    <mergeCell ref="C34:AB34"/>
    <mergeCell ref="A35:B35"/>
    <mergeCell ref="C35:AB35"/>
    <mergeCell ref="A36:B36"/>
    <mergeCell ref="C36:AB36"/>
    <mergeCell ref="A37:B37"/>
    <mergeCell ref="C37:AB37"/>
    <mergeCell ref="A30:B30"/>
    <mergeCell ref="C30:AB30"/>
    <mergeCell ref="A23:B23"/>
    <mergeCell ref="C23:AB23"/>
    <mergeCell ref="A24:B24"/>
    <mergeCell ref="C24:AB24"/>
    <mergeCell ref="A25:B25"/>
    <mergeCell ref="C25:AB25"/>
    <mergeCell ref="A26:B26"/>
    <mergeCell ref="C26:AB26"/>
    <mergeCell ref="A27:B27"/>
    <mergeCell ref="C27:AB27"/>
    <mergeCell ref="A28:B28"/>
    <mergeCell ref="C28:AB28"/>
    <mergeCell ref="A29:B29"/>
    <mergeCell ref="C29:AB29"/>
    <mergeCell ref="A22:B22"/>
    <mergeCell ref="C22:AB22"/>
    <mergeCell ref="A15:B15"/>
    <mergeCell ref="C15:AB15"/>
    <mergeCell ref="A16:B16"/>
    <mergeCell ref="C16:AB16"/>
    <mergeCell ref="A17:B17"/>
    <mergeCell ref="C17:AB17"/>
    <mergeCell ref="A18:B18"/>
    <mergeCell ref="C18:AB18"/>
    <mergeCell ref="A19:B19"/>
    <mergeCell ref="C19:AB19"/>
    <mergeCell ref="A20:B20"/>
    <mergeCell ref="C20:AB20"/>
    <mergeCell ref="A21:B21"/>
    <mergeCell ref="C21:AB21"/>
    <mergeCell ref="A1:B1"/>
    <mergeCell ref="C1:AB1"/>
    <mergeCell ref="A2:B2"/>
    <mergeCell ref="C2:AB2"/>
    <mergeCell ref="A3:B3"/>
    <mergeCell ref="C3:AB3"/>
    <mergeCell ref="A4:B4"/>
    <mergeCell ref="C4:AB4"/>
    <mergeCell ref="A5:B5"/>
    <mergeCell ref="C5:AB5"/>
    <mergeCell ref="A6:B6"/>
    <mergeCell ref="C6:AB6"/>
    <mergeCell ref="A14:B14"/>
    <mergeCell ref="C14:AB14"/>
    <mergeCell ref="A7:B7"/>
    <mergeCell ref="C7:AB7"/>
    <mergeCell ref="A8:B8"/>
    <mergeCell ref="C8:AB8"/>
    <mergeCell ref="A9:B9"/>
    <mergeCell ref="C9:AB9"/>
    <mergeCell ref="A10:B10"/>
    <mergeCell ref="C10:AB10"/>
    <mergeCell ref="A11:B11"/>
    <mergeCell ref="C11:AB11"/>
    <mergeCell ref="A12:B12"/>
    <mergeCell ref="C12:AB12"/>
    <mergeCell ref="A13:B13"/>
    <mergeCell ref="C13:AB13"/>
  </mergeCells>
  <phoneticPr fontId="0" type="noConversion"/>
  <pageMargins left="0.7" right="0.7" top="0.75" bottom="0.75" header="0.3" footer="0.3"/>
  <pageSetup paperSize="9" scale="45" fitToWidth="0" orientation="portrait" r:id="rId1"/>
  <rowBreaks count="4" manualBreakCount="4">
    <brk id="22" max="32" man="1"/>
    <brk id="47" max="32" man="1"/>
    <brk id="56" max="32" man="1"/>
    <brk id="73" max="32" man="1"/>
  </rowBreaks>
  <colBreaks count="1" manualBreakCount="1">
    <brk id="4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2017-02-09T07:27:22Z</cp:lastPrinted>
  <dcterms:created xsi:type="dcterms:W3CDTF">2006-09-16T00:00:00Z</dcterms:created>
  <dcterms:modified xsi:type="dcterms:W3CDTF">2020-05-22T08:56:12Z</dcterms:modified>
</cp:coreProperties>
</file>