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0730" windowHeight="11760" activeTab="6"/>
  </bookViews>
  <sheets>
    <sheet name="01" sheetId="4" r:id="rId1"/>
    <sheet name="02" sheetId="5" r:id="rId2"/>
    <sheet name="03" sheetId="6" r:id="rId3"/>
    <sheet name="04" sheetId="7" r:id="rId4"/>
    <sheet name="5" sheetId="10" r:id="rId5"/>
    <sheet name="6" sheetId="11" r:id="rId6"/>
    <sheet name="7" sheetId="20" r:id="rId7"/>
    <sheet name="8" sheetId="21" r:id="rId8"/>
    <sheet name="9" sheetId="22" r:id="rId9"/>
  </sheets>
  <calcPr calcId="125725"/>
</workbook>
</file>

<file path=xl/calcChain.xml><?xml version="1.0" encoding="utf-8"?>
<calcChain xmlns="http://schemas.openxmlformats.org/spreadsheetml/2006/main">
  <c r="A7" i="20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F8" i="7"/>
  <c r="F9"/>
  <c r="F11"/>
  <c r="F12"/>
  <c r="F13"/>
  <c r="F14"/>
  <c r="F15"/>
  <c r="F16"/>
  <c r="F7"/>
  <c r="F9" i="6"/>
  <c r="F10"/>
  <c r="F11"/>
  <c r="F12"/>
  <c r="F13"/>
  <c r="F8"/>
  <c r="F9" i="5"/>
  <c r="F10"/>
  <c r="F11"/>
  <c r="F12"/>
  <c r="F13"/>
  <c r="F14"/>
  <c r="F15"/>
  <c r="F22"/>
  <c r="F23"/>
  <c r="F24"/>
  <c r="F27"/>
  <c r="F28"/>
  <c r="F30"/>
  <c r="F32"/>
  <c r="F34"/>
  <c r="F35"/>
  <c r="F37"/>
  <c r="F38"/>
  <c r="F39"/>
  <c r="F41"/>
  <c r="F43"/>
  <c r="F44"/>
  <c r="F45"/>
  <c r="F46"/>
  <c r="F47"/>
  <c r="F48"/>
  <c r="F49"/>
  <c r="F51"/>
  <c r="F52"/>
  <c r="F53"/>
  <c r="F56"/>
  <c r="F57"/>
  <c r="F58"/>
  <c r="F59"/>
  <c r="F60"/>
  <c r="F62"/>
  <c r="F64"/>
  <c r="F65"/>
  <c r="F67"/>
  <c r="F69"/>
  <c r="F70"/>
  <c r="F8"/>
  <c r="A10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9"/>
  <c r="A10" i="4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9"/>
  <c r="F9"/>
  <c r="F10"/>
  <c r="F11"/>
  <c r="F12"/>
  <c r="F13"/>
  <c r="F14"/>
  <c r="F15"/>
  <c r="F16"/>
  <c r="F17"/>
  <c r="F18"/>
  <c r="F19"/>
  <c r="F20"/>
  <c r="F25"/>
  <c r="F26"/>
  <c r="F27"/>
  <c r="F28"/>
  <c r="F29"/>
  <c r="F30"/>
  <c r="F31"/>
  <c r="F32"/>
  <c r="F33"/>
  <c r="F34"/>
  <c r="F35"/>
  <c r="F37"/>
  <c r="F38"/>
  <c r="F40"/>
  <c r="F41"/>
  <c r="F42"/>
  <c r="F43"/>
  <c r="F44"/>
  <c r="F45"/>
  <c r="F46"/>
  <c r="F47"/>
  <c r="F48"/>
  <c r="F50"/>
  <c r="F52"/>
  <c r="F56"/>
  <c r="F57"/>
  <c r="F58"/>
  <c r="F59"/>
  <c r="F60"/>
  <c r="F63"/>
  <c r="F65"/>
  <c r="F70"/>
  <c r="F71"/>
  <c r="F72"/>
  <c r="F73"/>
  <c r="F74"/>
  <c r="F75"/>
  <c r="F76"/>
  <c r="F77"/>
  <c r="F78"/>
  <c r="F79"/>
  <c r="F80"/>
  <c r="F82"/>
  <c r="F84"/>
  <c r="F8"/>
</calcChain>
</file>

<file path=xl/sharedStrings.xml><?xml version="1.0" encoding="utf-8"?>
<sst xmlns="http://schemas.openxmlformats.org/spreadsheetml/2006/main" count="409" uniqueCount="370">
  <si>
    <t>14</t>
  </si>
  <si>
    <t>01</t>
  </si>
  <si>
    <t>02</t>
  </si>
  <si>
    <t>03</t>
  </si>
  <si>
    <t>04</t>
  </si>
  <si>
    <t>08</t>
  </si>
  <si>
    <t>Mérleg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</si>
  <si>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</si>
  <si>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</si>
  <si>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</si>
  <si>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</si>
  <si>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</si>
  <si>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</si>
  <si>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</si>
  <si>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</si>
  <si>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</si>
  <si>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</si>
  <si>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</si>
  <si>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</si>
  <si>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</si>
  <si>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</si>
  <si>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</si>
  <si>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</si>
  <si>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</si>
  <si>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</si>
  <si>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</si>
  <si>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</si>
  <si>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</si>
  <si>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</si>
  <si>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</si>
  <si>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</si>
  <si>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</si>
  <si>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</si>
  <si>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</si>
  <si>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</si>
  <si>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</si>
  <si>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</si>
  <si>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</si>
  <si>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</si>
  <si>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</si>
  <si>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</si>
  <si>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Üzemeltetési anyagok beszerzése (K312)</t>
  </si>
  <si>
    <t>Készletbeszerzés (=28+29+30) (K31)</t>
  </si>
  <si>
    <t>32</t>
  </si>
  <si>
    <t>Informatikai szolgáltatások igénybevétele (K321)</t>
  </si>
  <si>
    <t>Egyéb kommunikációs szolgáltatások (K322)</t>
  </si>
  <si>
    <t>Kommunikációs szolgáltatások (=32+33) (K32)</t>
  </si>
  <si>
    <t>35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</si>
  <si>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</si>
  <si>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</si>
  <si>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</si>
  <si>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</si>
  <si>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</si>
  <si>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</si>
  <si>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</si>
  <si>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</si>
  <si>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</si>
  <si>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</si>
  <si>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</si>
  <si>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</si>
  <si>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</si>
  <si>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</si>
  <si>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</si>
  <si>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</si>
  <si>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</si>
  <si>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</si>
  <si>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</si>
  <si>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</si>
  <si>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</si>
  <si>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</si>
  <si>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Intézményi ellátottak pénzbeli juttatásai (&gt;=96+97) (K47)</t>
  </si>
  <si>
    <t>ebből: oktatásban résztvevők pénzbeli juttatásai (K47)</t>
  </si>
  <si>
    <t>Egyéb nem intézményi ellátások (&gt;=99+…+117)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</si>
  <si>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</si>
  <si>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</si>
  <si>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</si>
  <si>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(=61+62+73+74+83+92+95+98) (K4)</t>
  </si>
  <si>
    <t>A helyi önkormányzatok előző évi elszámolásából származó kiadások (K5021)</t>
  </si>
  <si>
    <t>Egyéb elvonások, befizetések (K5023)</t>
  </si>
  <si>
    <t>Elvonások és befizetések (=121+122+123) (K502)</t>
  </si>
  <si>
    <t>Egyéb működési célú támogatások államháztartáson belülre (=149+…+158)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</si>
  <si>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</si>
  <si>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</si>
  <si>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(=162+…+172) (K508)</t>
  </si>
  <si>
    <t>ebből: háztartások (K508)</t>
  </si>
  <si>
    <t>Egyéb működési célú támogatások államháztartáson kívülre (=177+…+186)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</si>
  <si>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</si>
  <si>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</si>
  <si>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</si>
  <si>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</si>
  <si>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</si>
  <si>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</si>
  <si>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</si>
  <si>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</si>
  <si>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</si>
  <si>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</si>
  <si>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</si>
  <si>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</si>
  <si>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</si>
  <si>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(=198+...+201) (K7)</t>
  </si>
  <si>
    <t>Felhalmozási célú visszatérítendő támogatások, kölcsönök nyújtása államháztartáson kívülre (=240+…+250) (K86)</t>
  </si>
  <si>
    <t>ebből: egyéb vállalkozások (K86)</t>
  </si>
  <si>
    <t>Egyéb felhalmozási célú támogatások államháztartáson kívülre (=254+…+263) (K89)</t>
  </si>
  <si>
    <t>ebből: egyéb vállalkozások (K89)</t>
  </si>
  <si>
    <t>Egyéb felhalmozási célú kiadások (=203+204+215+226+237+239+251+252+253) (K8)</t>
  </si>
  <si>
    <t>Költségvetési kiadások (=20+21+60+118+188+197+202+264)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</si>
  <si>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</si>
  <si>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</si>
  <si>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</si>
  <si>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</si>
  <si>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</si>
  <si>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</si>
  <si>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</si>
  <si>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</si>
  <si>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</si>
  <si>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</si>
  <si>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</si>
  <si>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</si>
  <si>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</si>
  <si>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</si>
  <si>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</si>
  <si>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</si>
  <si>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</si>
  <si>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</si>
  <si>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egyéb fejezeti kezelésű előirányzatok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</si>
  <si>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</si>
  <si>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</si>
  <si>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</si>
  <si>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</si>
  <si>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</si>
  <si>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</si>
  <si>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</si>
  <si>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</si>
  <si>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Egyéb közhatalmi bevételek (&gt;=169+…+185) (B36)</t>
  </si>
  <si>
    <t>ebből: egyéb bírság (B36)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</si>
  <si>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</si>
  <si>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</si>
  <si>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</si>
  <si>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</si>
  <si>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Tulajdonosi bevételek (&gt;=194+…+199)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</si>
  <si>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</si>
  <si>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</si>
  <si>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</si>
  <si>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</si>
  <si>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(&gt;=204+205) (B4081)</t>
  </si>
  <si>
    <t>Egyéb kapott (járó) kamatok és kamatjellegű bevételek (&gt;=207+208) (B4082)</t>
  </si>
  <si>
    <t>Kamatbevételek és más nyereségjellegű bevételek (=203+206) (B408)</t>
  </si>
  <si>
    <t>Más egyéb pénzügyi műveletek bevételei (&gt;=212+216) (B4092)</t>
  </si>
  <si>
    <t>ebből: befektetési jegyek bevételei (B4092)</t>
  </si>
  <si>
    <t>Egyéb pénzügyi műveletek bevételei (=210+211) (B409)</t>
  </si>
  <si>
    <t>Biztosító által fizetett kártérítés (B410)</t>
  </si>
  <si>
    <t>Egyéb működési bevételek (&gt;=220+221)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</si>
  <si>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</si>
  <si>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</si>
  <si>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(=187+188+191+193+200+…+202+209+217+218+219) (B4)</t>
  </si>
  <si>
    <t>Ingatlanok értékesítése (&gt;=226) (B52)</t>
  </si>
  <si>
    <t>Egyéb tárgyi eszközök értékesítése (B53)</t>
  </si>
  <si>
    <t>Felhalmozási bevételek (=223+225+227+228+230) (B5)</t>
  </si>
  <si>
    <t>Működési célú visszatérítendő támogatások, kölcsönök visszatérülése államháztartáson kívülről (=236+…+244) (B64)</t>
  </si>
  <si>
    <t>ebből: háztartások (B64)</t>
  </si>
  <si>
    <t>Egyéb működési célú átvett pénzeszközök (=246…+256) (B65)</t>
  </si>
  <si>
    <t>ebből: háztartások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</si>
  <si>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</si>
  <si>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</si>
  <si>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ebből: egyéb vállalkozások (B74)</t>
  </si>
  <si>
    <t>Egyéb felhalmozási célú átvett pénzeszközök (=272+…+282) (B75)</t>
  </si>
  <si>
    <t>ebből: pénzügyi vállalkozások (B75)</t>
  </si>
  <si>
    <t>Felhalmozási célú átvett pénzeszközök (=258+…+261+271) (B7)</t>
  </si>
  <si>
    <t>Költségvetési bevételek (=43+79+186+222+231+257+283) (B1-B7)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</si>
  <si>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</si>
  <si>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</si>
  <si>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</si>
  <si>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</si>
  <si>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</si>
  <si>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</si>
  <si>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Likviditási célú hitelek, kölcsönök felvétele pénzügyi vállalkozástól (B8112)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</si>
  <si>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</si>
  <si>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</si>
  <si>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</si>
  <si>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11</t>
  </si>
  <si>
    <t>Belföldi értékpapírok bevételei (=05+08+09+10) (B812)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</si>
  <si>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</si>
  <si>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</si>
  <si>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</si>
  <si>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</si>
  <si>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</si>
  <si>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</si>
  <si>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</si>
  <si>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</si>
  <si>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</si>
  <si>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</si>
  <si>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</si>
  <si>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</si>
  <si>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</si>
  <si>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</si>
  <si>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</si>
  <si>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</si>
  <si>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</si>
  <si>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"A", "B" fizetési osztály összesen</t>
  </si>
  <si>
    <t>"C", "D" fizetési osztály összesen</t>
  </si>
  <si>
    <t>"E" - "J" fizetési osztály összesen</t>
  </si>
  <si>
    <t>KÖZALKALMAZOTTAK ÖSSZESEN (=23+...+35)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</si>
  <si>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</si>
  <si>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</si>
  <si>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</si>
  <si>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közfoglalkoztatott</t>
  </si>
  <si>
    <t>EGYÉB BÉRRENDSZER ÖSSZESEN (=59+…+65)</t>
  </si>
  <si>
    <t>polgármester, főpolgármester</t>
  </si>
  <si>
    <t>helyi önkormányzati képviselő-testület tagja, megyei közgyűlés tagja</t>
  </si>
  <si>
    <t>alpolgármester, főpolgármester-helyettes, megyei közgyűlés elnöke, alelnöke</t>
  </si>
  <si>
    <t>VÁLASZTOTT TISZTSÉGVISELŐK ÖSSZESEN (=67+...+77)</t>
  </si>
  <si>
    <t>FOGLALKOZTATOTTAK ÖSSZESEN (=22+36+47+53+58+66+78)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</si>
  <si>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</si>
  <si>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</si>
  <si>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</si>
  <si>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10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</si>
  <si>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</si>
  <si>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</si>
  <si>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</si>
  <si>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</si>
  <si>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</si>
  <si>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</si>
  <si>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</si>
  <si>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</si>
  <si>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</si>
  <si>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</si>
  <si>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</si>
  <si>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</si>
  <si>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</si>
  <si>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</si>
  <si>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</si>
  <si>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</si>
  <si>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</si>
  <si>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</si>
  <si>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</si>
  <si>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</si>
  <si>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</si>
  <si>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</si>
  <si>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</si>
  <si>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</si>
  <si>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</si>
  <si>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</si>
  <si>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</si>
  <si>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</si>
  <si>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</si>
  <si>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</si>
  <si>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</si>
  <si>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</si>
  <si>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</si>
  <si>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</si>
  <si>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</si>
  <si>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</si>
  <si>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</si>
  <si>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</si>
  <si>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</si>
  <si>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</si>
  <si>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</si>
  <si>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</si>
  <si>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</si>
  <si>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</si>
  <si>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</si>
  <si>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</si>
  <si>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</si>
  <si>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</si>
  <si>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</si>
  <si>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</si>
  <si>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</si>
  <si>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</si>
  <si>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</si>
  <si>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</si>
  <si>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</si>
  <si>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</si>
  <si>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</si>
  <si>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</si>
  <si>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</si>
  <si>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</si>
  <si>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</si>
  <si>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</si>
  <si>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</si>
  <si>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</si>
  <si>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</si>
  <si>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</si>
  <si>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</si>
  <si>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</si>
  <si>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</si>
  <si>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</si>
  <si>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</si>
  <si>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</si>
  <si>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</si>
  <si>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</si>
  <si>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</si>
  <si>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</si>
  <si>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</si>
  <si>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</si>
  <si>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</si>
  <si>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</si>
  <si>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</si>
  <si>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</si>
  <si>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</si>
  <si>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</si>
  <si>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</si>
  <si>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</si>
  <si>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</si>
  <si>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</si>
  <si>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</si>
  <si>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</si>
  <si>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</si>
  <si>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</si>
  <si>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</si>
  <si>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</si>
  <si>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</si>
  <si>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</si>
  <si>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</si>
  <si>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</si>
  <si>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</si>
  <si>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</si>
  <si>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</si>
  <si>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</si>
  <si>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</si>
  <si>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</si>
  <si>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</si>
  <si>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</si>
  <si>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</si>
  <si>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</si>
  <si>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</si>
  <si>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</si>
  <si>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</si>
  <si>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</si>
  <si>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</si>
  <si>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</si>
  <si>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</si>
  <si>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</si>
  <si>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</si>
  <si>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</si>
  <si>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</si>
  <si>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</si>
  <si>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</si>
  <si>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Értékesítés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</si>
  <si>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</si>
  <si>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</si>
  <si>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</si>
  <si>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</si>
  <si>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</si>
  <si>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</si>
  <si>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</si>
  <si>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</si>
  <si>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</si>
  <si>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</si>
  <si>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Kaposmérő Községi Önkormányzat</t>
  </si>
  <si>
    <t>1. melléklet</t>
  </si>
  <si>
    <t>Költségvetési kiadások teljesülése</t>
  </si>
  <si>
    <t>2018. év</t>
  </si>
  <si>
    <t>%</t>
  </si>
  <si>
    <t>2. melléklet</t>
  </si>
  <si>
    <t>Költségvetési bevételek előirányzatának teljesítéséről</t>
  </si>
  <si>
    <t>3. melléklet</t>
  </si>
  <si>
    <t xml:space="preserve"> Finanszírozási kiadások</t>
  </si>
  <si>
    <t>4. melléklet</t>
  </si>
  <si>
    <t>Finanszírozási bevételek</t>
  </si>
  <si>
    <t>5. melléklet</t>
  </si>
  <si>
    <t xml:space="preserve"> Maradványkimutatás</t>
  </si>
  <si>
    <t xml:space="preserve">                            6. melléklet</t>
  </si>
  <si>
    <t xml:space="preserve">Létszámkimutatás </t>
  </si>
  <si>
    <t>Létszám* fő (Átlagos statisztikai állományi létszám, éves)</t>
  </si>
  <si>
    <t>7. melléklet</t>
  </si>
  <si>
    <t>8. melléklet</t>
  </si>
  <si>
    <t xml:space="preserve"> Eredménykimutatás</t>
  </si>
  <si>
    <t>9. melléklet</t>
  </si>
  <si>
    <t>Kimutatás az immateriális javak, tárgyi eszközök koncesszióba,adott eszközök állományának alakulásáról</t>
  </si>
  <si>
    <t xml:space="preserve">Összesen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</si>
</sst>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MS Sans Serif"/>
      <charset val="238"/>
    </font>
    <font>
      <sz val="12"/>
      <name val="Arial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vertical="center"/>
    </xf>
    <xf numFmtId="0" fontId="5" fillId="0" borderId="0" xfId="0" applyFont="1"/>
    <xf numFmtId="0" fontId="3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/>
    <xf numFmtId="0" fontId="3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/>
    <xf numFmtId="0" fontId="4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"/>
  <sheetViews>
    <sheetView view="pageLayout" topLeftCell="A79" zoomScaleNormal="100" workbookViewId="0">
      <selection activeCell="C87" sqref="C87"/>
    </sheetView>
  </sheetViews>
  <sheetFormatPr defaultRowHeight="12.75"/>
  <cols>
    <col min="1" max="1" width="4.5703125" customWidth="1"/>
    <col min="2" max="2" width="41" customWidth="1"/>
    <col min="3" max="3" width="12.85546875" customWidth="1"/>
    <col min="4" max="4" width="14" customWidth="1"/>
    <col min="5" max="5" width="10.85546875" customWidth="1"/>
    <col min="6" max="6" width="6" customWidth="1"/>
  </cols>
  <sheetData>
    <row r="1" spans="1:6" s="1" customFormat="1" ht="15.75">
      <c r="A1" s="2"/>
      <c r="B1" s="3" t="s">
        <v>348</v>
      </c>
      <c r="C1" s="3"/>
      <c r="D1" s="3"/>
      <c r="E1" s="3" t="s">
        <v>349</v>
      </c>
    </row>
    <row r="2" spans="1:6" s="1" customFormat="1" ht="15.75">
      <c r="A2" s="2"/>
      <c r="B2" s="2"/>
      <c r="C2" s="2"/>
      <c r="D2" s="2"/>
      <c r="E2" s="2"/>
    </row>
    <row r="3" spans="1:6" s="1" customFormat="1" ht="15.75">
      <c r="A3" s="2"/>
      <c r="B3" s="2"/>
      <c r="C3" s="2"/>
      <c r="D3" s="2"/>
      <c r="E3" s="2"/>
    </row>
    <row r="4" spans="1:6" s="1" customFormat="1" ht="15.75">
      <c r="A4" s="4" t="s">
        <v>350</v>
      </c>
      <c r="B4" s="5"/>
      <c r="C4" s="5"/>
      <c r="D4" s="5"/>
      <c r="E4" s="6" t="s">
        <v>351</v>
      </c>
    </row>
    <row r="5" spans="1:6" s="1" customFormat="1"/>
    <row r="6" spans="1:6" s="1" customFormat="1"/>
    <row r="7" spans="1:6" ht="35.25" customHeight="1">
      <c r="A7" s="13"/>
      <c r="B7" s="13" t="s">
        <v>7</v>
      </c>
      <c r="C7" s="13" t="s">
        <v>8</v>
      </c>
      <c r="D7" s="13" t="s">
        <v>9</v>
      </c>
      <c r="E7" s="13" t="s">
        <v>10</v>
      </c>
      <c r="F7" s="13" t="s">
        <v>352</v>
      </c>
    </row>
    <row r="8" spans="1:6">
      <c r="A8" s="7">
        <v>1</v>
      </c>
      <c r="B8" s="8" t="s">
        <v>11</v>
      </c>
      <c r="C8" s="9">
        <v>21340878</v>
      </c>
      <c r="D8" s="9">
        <v>36971619</v>
      </c>
      <c r="E8" s="9">
        <v>36072306</v>
      </c>
      <c r="F8" s="10">
        <f>E8/D8*100</f>
        <v>97.567558510218333</v>
      </c>
    </row>
    <row r="9" spans="1:6">
      <c r="A9" s="7">
        <f>A8+1</f>
        <v>2</v>
      </c>
      <c r="B9" s="8" t="s">
        <v>12</v>
      </c>
      <c r="C9" s="9">
        <v>0</v>
      </c>
      <c r="D9" s="9">
        <v>180500</v>
      </c>
      <c r="E9" s="9">
        <v>0</v>
      </c>
      <c r="F9" s="10">
        <f t="shared" ref="F9:F72" si="0">E9/D9*100</f>
        <v>0</v>
      </c>
    </row>
    <row r="10" spans="1:6">
      <c r="A10" s="7">
        <f t="shared" ref="A10:A73" si="1">A9+1</f>
        <v>3</v>
      </c>
      <c r="B10" s="8" t="s">
        <v>13</v>
      </c>
      <c r="C10" s="9">
        <v>480000</v>
      </c>
      <c r="D10" s="9">
        <v>664000</v>
      </c>
      <c r="E10" s="9">
        <v>664000</v>
      </c>
      <c r="F10" s="10">
        <f t="shared" si="0"/>
        <v>100</v>
      </c>
    </row>
    <row r="11" spans="1:6">
      <c r="A11" s="7">
        <f t="shared" si="1"/>
        <v>4</v>
      </c>
      <c r="B11" s="8" t="s">
        <v>14</v>
      </c>
      <c r="C11" s="9">
        <v>85000</v>
      </c>
      <c r="D11" s="9">
        <v>45000</v>
      </c>
      <c r="E11" s="9">
        <v>45000</v>
      </c>
      <c r="F11" s="10">
        <f t="shared" si="0"/>
        <v>100</v>
      </c>
    </row>
    <row r="12" spans="1:6">
      <c r="A12" s="7">
        <f t="shared" si="1"/>
        <v>5</v>
      </c>
      <c r="B12" s="8" t="s">
        <v>16</v>
      </c>
      <c r="C12" s="9">
        <v>0</v>
      </c>
      <c r="D12" s="9">
        <v>267355</v>
      </c>
      <c r="E12" s="9">
        <v>267355</v>
      </c>
      <c r="F12" s="10">
        <f t="shared" si="0"/>
        <v>100</v>
      </c>
    </row>
    <row r="13" spans="1:6" ht="25.5">
      <c r="A13" s="7">
        <f t="shared" si="1"/>
        <v>6</v>
      </c>
      <c r="B13" s="8" t="s">
        <v>18</v>
      </c>
      <c r="C13" s="9">
        <v>0</v>
      </c>
      <c r="D13" s="9">
        <v>1042631</v>
      </c>
      <c r="E13" s="9">
        <v>1042631</v>
      </c>
      <c r="F13" s="10">
        <f t="shared" si="0"/>
        <v>100</v>
      </c>
    </row>
    <row r="14" spans="1:6" ht="25.5">
      <c r="A14" s="7">
        <f t="shared" si="1"/>
        <v>7</v>
      </c>
      <c r="B14" s="8" t="s">
        <v>19</v>
      </c>
      <c r="C14" s="9">
        <v>21905878</v>
      </c>
      <c r="D14" s="9">
        <v>39171105</v>
      </c>
      <c r="E14" s="9">
        <v>38091292</v>
      </c>
      <c r="F14" s="10">
        <f t="shared" si="0"/>
        <v>97.243343020320722</v>
      </c>
    </row>
    <row r="15" spans="1:6">
      <c r="A15" s="7">
        <f t="shared" si="1"/>
        <v>8</v>
      </c>
      <c r="B15" s="8" t="s">
        <v>21</v>
      </c>
      <c r="C15" s="9">
        <v>12855264</v>
      </c>
      <c r="D15" s="9">
        <v>12951264</v>
      </c>
      <c r="E15" s="9">
        <v>12951264</v>
      </c>
      <c r="F15" s="10">
        <f t="shared" si="0"/>
        <v>100</v>
      </c>
    </row>
    <row r="16" spans="1:6" ht="38.25">
      <c r="A16" s="7">
        <f t="shared" si="1"/>
        <v>9</v>
      </c>
      <c r="B16" s="8" t="s">
        <v>23</v>
      </c>
      <c r="C16" s="9">
        <v>1379490</v>
      </c>
      <c r="D16" s="9">
        <v>3331749</v>
      </c>
      <c r="E16" s="9">
        <v>2820210</v>
      </c>
      <c r="F16" s="10">
        <f t="shared" si="0"/>
        <v>84.646532496895773</v>
      </c>
    </row>
    <row r="17" spans="1:6">
      <c r="A17" s="7">
        <f t="shared" si="1"/>
        <v>10</v>
      </c>
      <c r="B17" s="11" t="s">
        <v>25</v>
      </c>
      <c r="C17" s="12">
        <v>0</v>
      </c>
      <c r="D17" s="12">
        <v>18648</v>
      </c>
      <c r="E17" s="12">
        <v>18648</v>
      </c>
      <c r="F17" s="10">
        <f t="shared" si="0"/>
        <v>100</v>
      </c>
    </row>
    <row r="18" spans="1:6">
      <c r="A18" s="7">
        <f t="shared" si="1"/>
        <v>11</v>
      </c>
      <c r="B18" s="11" t="s">
        <v>27</v>
      </c>
      <c r="C18" s="12">
        <v>14234754</v>
      </c>
      <c r="D18" s="12">
        <v>16301661</v>
      </c>
      <c r="E18" s="12">
        <v>15790122</v>
      </c>
      <c r="F18" s="10">
        <f t="shared" si="0"/>
        <v>96.862043689903743</v>
      </c>
    </row>
    <row r="19" spans="1:6">
      <c r="A19" s="7">
        <f t="shared" si="1"/>
        <v>12</v>
      </c>
      <c r="B19" s="8" t="s">
        <v>29</v>
      </c>
      <c r="C19" s="9">
        <v>36140632</v>
      </c>
      <c r="D19" s="9">
        <v>55472766</v>
      </c>
      <c r="E19" s="9">
        <v>53881414</v>
      </c>
      <c r="F19" s="10">
        <f t="shared" si="0"/>
        <v>97.13129141604368</v>
      </c>
    </row>
    <row r="20" spans="1:6" ht="25.5">
      <c r="A20" s="7">
        <f t="shared" si="1"/>
        <v>13</v>
      </c>
      <c r="B20" s="8" t="s">
        <v>31</v>
      </c>
      <c r="C20" s="9">
        <v>5872140</v>
      </c>
      <c r="D20" s="9">
        <v>9109124</v>
      </c>
      <c r="E20" s="9">
        <v>8948412</v>
      </c>
      <c r="F20" s="10">
        <f t="shared" si="0"/>
        <v>98.235703016008998</v>
      </c>
    </row>
    <row r="21" spans="1:6">
      <c r="A21" s="7">
        <f t="shared" si="1"/>
        <v>14</v>
      </c>
      <c r="B21" s="8" t="s">
        <v>33</v>
      </c>
      <c r="C21" s="9">
        <v>0</v>
      </c>
      <c r="D21" s="9">
        <v>0</v>
      </c>
      <c r="E21" s="9">
        <v>8490871</v>
      </c>
      <c r="F21" s="10"/>
    </row>
    <row r="22" spans="1:6">
      <c r="A22" s="7">
        <f t="shared" si="1"/>
        <v>15</v>
      </c>
      <c r="B22" s="8" t="s">
        <v>35</v>
      </c>
      <c r="C22" s="9">
        <v>0</v>
      </c>
      <c r="D22" s="9">
        <v>0</v>
      </c>
      <c r="E22" s="9">
        <v>155066</v>
      </c>
      <c r="F22" s="10"/>
    </row>
    <row r="23" spans="1:6">
      <c r="A23" s="7">
        <f t="shared" si="1"/>
        <v>16</v>
      </c>
      <c r="B23" s="8" t="s">
        <v>36</v>
      </c>
      <c r="C23" s="9">
        <v>0</v>
      </c>
      <c r="D23" s="9">
        <v>0</v>
      </c>
      <c r="E23" s="9">
        <v>145792</v>
      </c>
      <c r="F23" s="10"/>
    </row>
    <row r="24" spans="1:6" ht="25.5">
      <c r="A24" s="7">
        <f t="shared" si="1"/>
        <v>17</v>
      </c>
      <c r="B24" s="8" t="s">
        <v>38</v>
      </c>
      <c r="C24" s="9">
        <v>0</v>
      </c>
      <c r="D24" s="9">
        <v>0</v>
      </c>
      <c r="E24" s="9">
        <v>156683</v>
      </c>
      <c r="F24" s="10"/>
    </row>
    <row r="25" spans="1:6">
      <c r="A25" s="7">
        <f t="shared" si="1"/>
        <v>18</v>
      </c>
      <c r="B25" s="8" t="s">
        <v>40</v>
      </c>
      <c r="C25" s="9">
        <v>500000</v>
      </c>
      <c r="D25" s="9">
        <v>830000</v>
      </c>
      <c r="E25" s="9">
        <v>828690</v>
      </c>
      <c r="F25" s="10">
        <f t="shared" si="0"/>
        <v>99.842168674698797</v>
      </c>
    </row>
    <row r="26" spans="1:6">
      <c r="A26" s="7">
        <f t="shared" si="1"/>
        <v>19</v>
      </c>
      <c r="B26" s="8" t="s">
        <v>41</v>
      </c>
      <c r="C26" s="9">
        <v>8000000</v>
      </c>
      <c r="D26" s="9">
        <v>13350000</v>
      </c>
      <c r="E26" s="9">
        <v>12722694</v>
      </c>
      <c r="F26" s="10">
        <f t="shared" si="0"/>
        <v>95.301078651685387</v>
      </c>
    </row>
    <row r="27" spans="1:6">
      <c r="A27" s="7">
        <f t="shared" si="1"/>
        <v>20</v>
      </c>
      <c r="B27" s="8" t="s">
        <v>42</v>
      </c>
      <c r="C27" s="9">
        <v>8500000</v>
      </c>
      <c r="D27" s="9">
        <v>14180000</v>
      </c>
      <c r="E27" s="9">
        <v>13551384</v>
      </c>
      <c r="F27" s="10">
        <f t="shared" si="0"/>
        <v>95.566882933709451</v>
      </c>
    </row>
    <row r="28" spans="1:6">
      <c r="A28" s="7">
        <f t="shared" si="1"/>
        <v>21</v>
      </c>
      <c r="B28" s="8" t="s">
        <v>44</v>
      </c>
      <c r="C28" s="9">
        <v>500000</v>
      </c>
      <c r="D28" s="9">
        <v>500000</v>
      </c>
      <c r="E28" s="9">
        <v>436505</v>
      </c>
      <c r="F28" s="10">
        <f t="shared" si="0"/>
        <v>87.301000000000002</v>
      </c>
    </row>
    <row r="29" spans="1:6">
      <c r="A29" s="7">
        <f t="shared" si="1"/>
        <v>22</v>
      </c>
      <c r="B29" s="8" t="s">
        <v>45</v>
      </c>
      <c r="C29" s="9">
        <v>250000</v>
      </c>
      <c r="D29" s="9">
        <v>500000</v>
      </c>
      <c r="E29" s="9">
        <v>479616</v>
      </c>
      <c r="F29" s="10">
        <f t="shared" si="0"/>
        <v>95.923199999999994</v>
      </c>
    </row>
    <row r="30" spans="1:6">
      <c r="A30" s="7">
        <f t="shared" si="1"/>
        <v>23</v>
      </c>
      <c r="B30" s="8" t="s">
        <v>46</v>
      </c>
      <c r="C30" s="9">
        <v>750000</v>
      </c>
      <c r="D30" s="9">
        <v>1000000</v>
      </c>
      <c r="E30" s="9">
        <v>916121</v>
      </c>
      <c r="F30" s="10">
        <f t="shared" si="0"/>
        <v>91.612099999999998</v>
      </c>
    </row>
    <row r="31" spans="1:6">
      <c r="A31" s="7">
        <f t="shared" si="1"/>
        <v>24</v>
      </c>
      <c r="B31" s="8" t="s">
        <v>48</v>
      </c>
      <c r="C31" s="9">
        <v>6000000</v>
      </c>
      <c r="D31" s="9">
        <v>7075000</v>
      </c>
      <c r="E31" s="9">
        <v>4311155</v>
      </c>
      <c r="F31" s="10">
        <f t="shared" si="0"/>
        <v>60.935053003533568</v>
      </c>
    </row>
    <row r="32" spans="1:6">
      <c r="A32" s="7">
        <f t="shared" si="1"/>
        <v>25</v>
      </c>
      <c r="B32" s="8" t="s">
        <v>49</v>
      </c>
      <c r="C32" s="9">
        <v>2600000</v>
      </c>
      <c r="D32" s="9">
        <v>1300000</v>
      </c>
      <c r="E32" s="9">
        <v>1297705</v>
      </c>
      <c r="F32" s="10">
        <f t="shared" si="0"/>
        <v>99.82346153846153</v>
      </c>
    </row>
    <row r="33" spans="1:6">
      <c r="A33" s="7">
        <f t="shared" si="1"/>
        <v>26</v>
      </c>
      <c r="B33" s="8" t="s">
        <v>50</v>
      </c>
      <c r="C33" s="9">
        <v>0</v>
      </c>
      <c r="D33" s="9">
        <v>370000</v>
      </c>
      <c r="E33" s="9">
        <v>191660</v>
      </c>
      <c r="F33" s="10">
        <f t="shared" si="0"/>
        <v>51.800000000000004</v>
      </c>
    </row>
    <row r="34" spans="1:6">
      <c r="A34" s="7">
        <f t="shared" si="1"/>
        <v>27</v>
      </c>
      <c r="B34" s="8" t="s">
        <v>51</v>
      </c>
      <c r="C34" s="9">
        <v>2000000</v>
      </c>
      <c r="D34" s="9">
        <v>8801030</v>
      </c>
      <c r="E34" s="9">
        <v>8503743</v>
      </c>
      <c r="F34" s="10">
        <f t="shared" si="0"/>
        <v>96.622134000224975</v>
      </c>
    </row>
    <row r="35" spans="1:6">
      <c r="A35" s="7">
        <f t="shared" si="1"/>
        <v>28</v>
      </c>
      <c r="B35" s="8" t="s">
        <v>52</v>
      </c>
      <c r="C35" s="9">
        <v>0</v>
      </c>
      <c r="D35" s="9">
        <v>1000000</v>
      </c>
      <c r="E35" s="9">
        <v>378977</v>
      </c>
      <c r="F35" s="10">
        <f t="shared" si="0"/>
        <v>37.8977</v>
      </c>
    </row>
    <row r="36" spans="1:6">
      <c r="A36" s="7">
        <f t="shared" si="1"/>
        <v>29</v>
      </c>
      <c r="B36" s="8" t="s">
        <v>53</v>
      </c>
      <c r="C36" s="9">
        <v>0</v>
      </c>
      <c r="D36" s="9">
        <v>0</v>
      </c>
      <c r="E36" s="9">
        <v>76901</v>
      </c>
      <c r="F36" s="10"/>
    </row>
    <row r="37" spans="1:6" ht="25.5">
      <c r="A37" s="7">
        <f t="shared" si="1"/>
        <v>30</v>
      </c>
      <c r="B37" s="8" t="s">
        <v>55</v>
      </c>
      <c r="C37" s="9">
        <v>65000000</v>
      </c>
      <c r="D37" s="9">
        <v>11500000</v>
      </c>
      <c r="E37" s="9">
        <v>11314830</v>
      </c>
      <c r="F37" s="10">
        <f t="shared" si="0"/>
        <v>98.389826086956518</v>
      </c>
    </row>
    <row r="38" spans="1:6">
      <c r="A38" s="7">
        <f t="shared" si="1"/>
        <v>31</v>
      </c>
      <c r="B38" s="8" t="s">
        <v>57</v>
      </c>
      <c r="C38" s="9">
        <v>70640708</v>
      </c>
      <c r="D38" s="9">
        <v>11500000</v>
      </c>
      <c r="E38" s="9">
        <v>10758136</v>
      </c>
      <c r="F38" s="10">
        <f t="shared" si="0"/>
        <v>93.549008695652162</v>
      </c>
    </row>
    <row r="39" spans="1:6">
      <c r="A39" s="7">
        <f t="shared" si="1"/>
        <v>32</v>
      </c>
      <c r="B39" s="8" t="s">
        <v>59</v>
      </c>
      <c r="C39" s="9">
        <v>0</v>
      </c>
      <c r="D39" s="9">
        <v>0</v>
      </c>
      <c r="E39" s="9">
        <v>807372</v>
      </c>
      <c r="F39" s="10"/>
    </row>
    <row r="40" spans="1:6" ht="25.5">
      <c r="A40" s="7">
        <f t="shared" si="1"/>
        <v>33</v>
      </c>
      <c r="B40" s="8" t="s">
        <v>60</v>
      </c>
      <c r="C40" s="9">
        <v>146240708</v>
      </c>
      <c r="D40" s="9">
        <v>41546030</v>
      </c>
      <c r="E40" s="9">
        <v>36756206</v>
      </c>
      <c r="F40" s="10">
        <f t="shared" si="0"/>
        <v>88.471042840916454</v>
      </c>
    </row>
    <row r="41" spans="1:6">
      <c r="A41" s="7">
        <f t="shared" si="1"/>
        <v>34</v>
      </c>
      <c r="B41" s="8" t="s">
        <v>61</v>
      </c>
      <c r="C41" s="9">
        <v>20000</v>
      </c>
      <c r="D41" s="9">
        <v>20000</v>
      </c>
      <c r="E41" s="9">
        <v>11751</v>
      </c>
      <c r="F41" s="10">
        <f t="shared" si="0"/>
        <v>58.755000000000003</v>
      </c>
    </row>
    <row r="42" spans="1:6" ht="25.5">
      <c r="A42" s="7">
        <f t="shared" si="1"/>
        <v>35</v>
      </c>
      <c r="B42" s="8" t="s">
        <v>62</v>
      </c>
      <c r="C42" s="9">
        <v>20000</v>
      </c>
      <c r="D42" s="9">
        <v>20000</v>
      </c>
      <c r="E42" s="9">
        <v>11751</v>
      </c>
      <c r="F42" s="10">
        <f t="shared" si="0"/>
        <v>58.755000000000003</v>
      </c>
    </row>
    <row r="43" spans="1:6" ht="25.5">
      <c r="A43" s="7">
        <f t="shared" si="1"/>
        <v>36</v>
      </c>
      <c r="B43" s="8" t="s">
        <v>63</v>
      </c>
      <c r="C43" s="9">
        <v>37852992</v>
      </c>
      <c r="D43" s="9">
        <v>11500000</v>
      </c>
      <c r="E43" s="9">
        <v>10268629</v>
      </c>
      <c r="F43" s="10">
        <f t="shared" si="0"/>
        <v>89.292426086956525</v>
      </c>
    </row>
    <row r="44" spans="1:6">
      <c r="A44" s="7">
        <f t="shared" si="1"/>
        <v>37</v>
      </c>
      <c r="B44" s="8" t="s">
        <v>64</v>
      </c>
      <c r="C44" s="9">
        <v>0</v>
      </c>
      <c r="D44" s="9">
        <v>7536000</v>
      </c>
      <c r="E44" s="9">
        <v>7536000</v>
      </c>
      <c r="F44" s="10">
        <f t="shared" si="0"/>
        <v>100</v>
      </c>
    </row>
    <row r="45" spans="1:6">
      <c r="A45" s="7">
        <f t="shared" si="1"/>
        <v>38</v>
      </c>
      <c r="B45" s="8" t="s">
        <v>65</v>
      </c>
      <c r="C45" s="9">
        <v>0</v>
      </c>
      <c r="D45" s="9">
        <v>1744510</v>
      </c>
      <c r="E45" s="9">
        <v>1664196</v>
      </c>
      <c r="F45" s="10">
        <f t="shared" si="0"/>
        <v>95.396185748433666</v>
      </c>
    </row>
    <row r="46" spans="1:6" ht="25.5">
      <c r="A46" s="7">
        <f t="shared" si="1"/>
        <v>39</v>
      </c>
      <c r="B46" s="11" t="s">
        <v>66</v>
      </c>
      <c r="C46" s="12">
        <v>37852992</v>
      </c>
      <c r="D46" s="12">
        <v>20780510</v>
      </c>
      <c r="E46" s="12">
        <v>19468825</v>
      </c>
      <c r="F46" s="10">
        <f t="shared" si="0"/>
        <v>93.68790756338511</v>
      </c>
    </row>
    <row r="47" spans="1:6">
      <c r="A47" s="7">
        <f t="shared" si="1"/>
        <v>40</v>
      </c>
      <c r="B47" s="8" t="s">
        <v>67</v>
      </c>
      <c r="C47" s="9">
        <v>193363700</v>
      </c>
      <c r="D47" s="9">
        <v>77526540</v>
      </c>
      <c r="E47" s="9">
        <v>70704287</v>
      </c>
      <c r="F47" s="10">
        <f t="shared" si="0"/>
        <v>91.200106440968483</v>
      </c>
    </row>
    <row r="48" spans="1:6">
      <c r="A48" s="7">
        <f t="shared" si="1"/>
        <v>41</v>
      </c>
      <c r="B48" s="8" t="s">
        <v>68</v>
      </c>
      <c r="C48" s="9">
        <v>0</v>
      </c>
      <c r="D48" s="9">
        <v>1177500</v>
      </c>
      <c r="E48" s="9">
        <v>1177500</v>
      </c>
      <c r="F48" s="10">
        <f t="shared" si="0"/>
        <v>100</v>
      </c>
    </row>
    <row r="49" spans="1:6" ht="25.5">
      <c r="A49" s="7">
        <f t="shared" si="1"/>
        <v>42</v>
      </c>
      <c r="B49" s="8" t="s">
        <v>69</v>
      </c>
      <c r="C49" s="9">
        <v>0</v>
      </c>
      <c r="D49" s="9">
        <v>0</v>
      </c>
      <c r="E49" s="9">
        <v>1177500</v>
      </c>
      <c r="F49" s="10"/>
    </row>
    <row r="50" spans="1:6" ht="25.5">
      <c r="A50" s="7">
        <f t="shared" si="1"/>
        <v>43</v>
      </c>
      <c r="B50" s="8" t="s">
        <v>70</v>
      </c>
      <c r="C50" s="9">
        <v>0</v>
      </c>
      <c r="D50" s="9">
        <v>200000</v>
      </c>
      <c r="E50" s="9">
        <v>90000</v>
      </c>
      <c r="F50" s="10">
        <f t="shared" si="0"/>
        <v>45</v>
      </c>
    </row>
    <row r="51" spans="1:6" ht="25.5">
      <c r="A51" s="7">
        <f t="shared" si="1"/>
        <v>44</v>
      </c>
      <c r="B51" s="8" t="s">
        <v>71</v>
      </c>
      <c r="C51" s="9">
        <v>0</v>
      </c>
      <c r="D51" s="9">
        <v>0</v>
      </c>
      <c r="E51" s="9">
        <v>90000</v>
      </c>
      <c r="F51" s="10"/>
    </row>
    <row r="52" spans="1:6" ht="25.5">
      <c r="A52" s="7">
        <f t="shared" si="1"/>
        <v>45</v>
      </c>
      <c r="B52" s="8" t="s">
        <v>72</v>
      </c>
      <c r="C52" s="9">
        <v>18693000</v>
      </c>
      <c r="D52" s="9">
        <v>5000000</v>
      </c>
      <c r="E52" s="9">
        <v>4870635</v>
      </c>
      <c r="F52" s="10">
        <f t="shared" si="0"/>
        <v>97.412700000000001</v>
      </c>
    </row>
    <row r="53" spans="1:6" ht="25.5">
      <c r="A53" s="7">
        <f t="shared" si="1"/>
        <v>46</v>
      </c>
      <c r="B53" s="8" t="s">
        <v>73</v>
      </c>
      <c r="C53" s="9">
        <v>0</v>
      </c>
      <c r="D53" s="9">
        <v>0</v>
      </c>
      <c r="E53" s="9">
        <v>1688280</v>
      </c>
      <c r="F53" s="10"/>
    </row>
    <row r="54" spans="1:6">
      <c r="A54" s="7">
        <f t="shared" si="1"/>
        <v>47</v>
      </c>
      <c r="B54" s="8" t="s">
        <v>74</v>
      </c>
      <c r="C54" s="9">
        <v>0</v>
      </c>
      <c r="D54" s="9">
        <v>0</v>
      </c>
      <c r="E54" s="9">
        <v>140145</v>
      </c>
      <c r="F54" s="10"/>
    </row>
    <row r="55" spans="1:6">
      <c r="A55" s="7">
        <f t="shared" si="1"/>
        <v>48</v>
      </c>
      <c r="B55" s="11" t="s">
        <v>75</v>
      </c>
      <c r="C55" s="12">
        <v>0</v>
      </c>
      <c r="D55" s="12">
        <v>0</v>
      </c>
      <c r="E55" s="12">
        <v>2807000</v>
      </c>
      <c r="F55" s="10"/>
    </row>
    <row r="56" spans="1:6" ht="25.5">
      <c r="A56" s="7">
        <f t="shared" si="1"/>
        <v>49</v>
      </c>
      <c r="B56" s="8" t="s">
        <v>76</v>
      </c>
      <c r="C56" s="9">
        <v>18693000</v>
      </c>
      <c r="D56" s="9">
        <v>6377500</v>
      </c>
      <c r="E56" s="9">
        <v>6138135</v>
      </c>
      <c r="F56" s="10">
        <f t="shared" si="0"/>
        <v>96.246726773814189</v>
      </c>
    </row>
    <row r="57" spans="1:6" ht="25.5">
      <c r="A57" s="7">
        <f t="shared" si="1"/>
        <v>50</v>
      </c>
      <c r="B57" s="8" t="s">
        <v>77</v>
      </c>
      <c r="C57" s="9">
        <v>0</v>
      </c>
      <c r="D57" s="9">
        <v>1795793</v>
      </c>
      <c r="E57" s="9">
        <v>1795793</v>
      </c>
      <c r="F57" s="10">
        <f t="shared" si="0"/>
        <v>100</v>
      </c>
    </row>
    <row r="58" spans="1:6">
      <c r="A58" s="7">
        <f t="shared" si="1"/>
        <v>51</v>
      </c>
      <c r="B58" s="8" t="s">
        <v>78</v>
      </c>
      <c r="C58" s="9">
        <v>0</v>
      </c>
      <c r="D58" s="9">
        <v>30002</v>
      </c>
      <c r="E58" s="9">
        <v>30002</v>
      </c>
      <c r="F58" s="10">
        <f t="shared" si="0"/>
        <v>100</v>
      </c>
    </row>
    <row r="59" spans="1:6">
      <c r="A59" s="7">
        <f t="shared" si="1"/>
        <v>52</v>
      </c>
      <c r="B59" s="8" t="s">
        <v>79</v>
      </c>
      <c r="C59" s="9">
        <v>0</v>
      </c>
      <c r="D59" s="9">
        <v>1825795</v>
      </c>
      <c r="E59" s="9">
        <v>1825795</v>
      </c>
      <c r="F59" s="10">
        <f t="shared" si="0"/>
        <v>100</v>
      </c>
    </row>
    <row r="60" spans="1:6" ht="25.5">
      <c r="A60" s="7">
        <f t="shared" si="1"/>
        <v>53</v>
      </c>
      <c r="B60" s="8" t="s">
        <v>80</v>
      </c>
      <c r="C60" s="9">
        <v>39830872</v>
      </c>
      <c r="D60" s="9">
        <v>48106524</v>
      </c>
      <c r="E60" s="9">
        <v>48106524</v>
      </c>
      <c r="F60" s="10">
        <f t="shared" si="0"/>
        <v>100</v>
      </c>
    </row>
    <row r="61" spans="1:6" ht="25.5">
      <c r="A61" s="7">
        <f t="shared" si="1"/>
        <v>54</v>
      </c>
      <c r="B61" s="8" t="s">
        <v>81</v>
      </c>
      <c r="C61" s="9">
        <v>0</v>
      </c>
      <c r="D61" s="9">
        <v>0</v>
      </c>
      <c r="E61" s="9">
        <v>6930470</v>
      </c>
      <c r="F61" s="10"/>
    </row>
    <row r="62" spans="1:6">
      <c r="A62" s="7">
        <f t="shared" si="1"/>
        <v>55</v>
      </c>
      <c r="B62" s="8" t="s">
        <v>82</v>
      </c>
      <c r="C62" s="9">
        <v>0</v>
      </c>
      <c r="D62" s="9">
        <v>0</v>
      </c>
      <c r="E62" s="9">
        <v>41176054</v>
      </c>
      <c r="F62" s="10"/>
    </row>
    <row r="63" spans="1:6" ht="38.25">
      <c r="A63" s="7">
        <f t="shared" si="1"/>
        <v>56</v>
      </c>
      <c r="B63" s="8" t="s">
        <v>83</v>
      </c>
      <c r="C63" s="9">
        <v>0</v>
      </c>
      <c r="D63" s="9">
        <v>1034919</v>
      </c>
      <c r="E63" s="9">
        <v>1034919</v>
      </c>
      <c r="F63" s="10">
        <f t="shared" si="0"/>
        <v>100</v>
      </c>
    </row>
    <row r="64" spans="1:6">
      <c r="A64" s="7">
        <f t="shared" si="1"/>
        <v>57</v>
      </c>
      <c r="B64" s="8" t="s">
        <v>84</v>
      </c>
      <c r="C64" s="9">
        <v>0</v>
      </c>
      <c r="D64" s="9">
        <v>0</v>
      </c>
      <c r="E64" s="9">
        <v>1034919</v>
      </c>
      <c r="F64" s="10"/>
    </row>
    <row r="65" spans="1:6" ht="25.5">
      <c r="A65" s="7">
        <f t="shared" si="1"/>
        <v>58</v>
      </c>
      <c r="B65" s="8" t="s">
        <v>85</v>
      </c>
      <c r="C65" s="9">
        <v>8620776</v>
      </c>
      <c r="D65" s="9">
        <v>9681644</v>
      </c>
      <c r="E65" s="9">
        <v>9681644</v>
      </c>
      <c r="F65" s="10">
        <f t="shared" si="0"/>
        <v>100</v>
      </c>
    </row>
    <row r="66" spans="1:6">
      <c r="A66" s="7">
        <f t="shared" si="1"/>
        <v>59</v>
      </c>
      <c r="B66" s="8" t="s">
        <v>86</v>
      </c>
      <c r="C66" s="9">
        <v>0</v>
      </c>
      <c r="D66" s="9">
        <v>0</v>
      </c>
      <c r="E66" s="9">
        <v>450000</v>
      </c>
      <c r="F66" s="10"/>
    </row>
    <row r="67" spans="1:6">
      <c r="A67" s="7">
        <f t="shared" si="1"/>
        <v>60</v>
      </c>
      <c r="B67" s="8" t="s">
        <v>87</v>
      </c>
      <c r="C67" s="9">
        <v>0</v>
      </c>
      <c r="D67" s="9">
        <v>0</v>
      </c>
      <c r="E67" s="9">
        <v>300910</v>
      </c>
      <c r="F67" s="10"/>
    </row>
    <row r="68" spans="1:6">
      <c r="A68" s="7">
        <f t="shared" si="1"/>
        <v>61</v>
      </c>
      <c r="B68" s="8" t="s">
        <v>88</v>
      </c>
      <c r="C68" s="9">
        <v>0</v>
      </c>
      <c r="D68" s="9">
        <v>0</v>
      </c>
      <c r="E68" s="9">
        <v>8630356</v>
      </c>
      <c r="F68" s="10"/>
    </row>
    <row r="69" spans="1:6">
      <c r="A69" s="7">
        <f t="shared" si="1"/>
        <v>62</v>
      </c>
      <c r="B69" s="11" t="s">
        <v>89</v>
      </c>
      <c r="C69" s="12">
        <v>0</v>
      </c>
      <c r="D69" s="12">
        <v>0</v>
      </c>
      <c r="E69" s="12">
        <v>300378</v>
      </c>
      <c r="F69" s="10"/>
    </row>
    <row r="70" spans="1:6">
      <c r="A70" s="7">
        <f t="shared" si="1"/>
        <v>63</v>
      </c>
      <c r="B70" s="8" t="s">
        <v>90</v>
      </c>
      <c r="C70" s="9">
        <v>48984203</v>
      </c>
      <c r="D70" s="9">
        <v>610383724</v>
      </c>
      <c r="E70" s="9">
        <v>0</v>
      </c>
      <c r="F70" s="10">
        <f t="shared" si="0"/>
        <v>0</v>
      </c>
    </row>
    <row r="71" spans="1:6" ht="38.25">
      <c r="A71" s="7">
        <f t="shared" si="1"/>
        <v>64</v>
      </c>
      <c r="B71" s="8" t="s">
        <v>91</v>
      </c>
      <c r="C71" s="9">
        <v>97435851</v>
      </c>
      <c r="D71" s="9">
        <v>671032606</v>
      </c>
      <c r="E71" s="9">
        <v>60648882</v>
      </c>
      <c r="F71" s="10">
        <f t="shared" si="0"/>
        <v>9.0381423283625058</v>
      </c>
    </row>
    <row r="72" spans="1:6">
      <c r="A72" s="7">
        <f t="shared" si="1"/>
        <v>65</v>
      </c>
      <c r="B72" s="8" t="s">
        <v>92</v>
      </c>
      <c r="C72" s="9">
        <v>568417225</v>
      </c>
      <c r="D72" s="9">
        <v>73477950</v>
      </c>
      <c r="E72" s="9">
        <v>73477950</v>
      </c>
      <c r="F72" s="10">
        <f t="shared" si="0"/>
        <v>100</v>
      </c>
    </row>
    <row r="73" spans="1:6">
      <c r="A73" s="7">
        <f t="shared" si="1"/>
        <v>66</v>
      </c>
      <c r="B73" s="8" t="s">
        <v>93</v>
      </c>
      <c r="C73" s="9">
        <v>3822787</v>
      </c>
      <c r="D73" s="9">
        <v>4669459</v>
      </c>
      <c r="E73" s="9">
        <v>4669459</v>
      </c>
      <c r="F73" s="10">
        <f t="shared" ref="F73:F84" si="2">E73/D73*100</f>
        <v>100</v>
      </c>
    </row>
    <row r="74" spans="1:6" ht="25.5">
      <c r="A74" s="7">
        <f t="shared" ref="A74:A85" si="3">A73+1</f>
        <v>67</v>
      </c>
      <c r="B74" s="8" t="s">
        <v>94</v>
      </c>
      <c r="C74" s="9">
        <v>1032152</v>
      </c>
      <c r="D74" s="9">
        <v>3637832</v>
      </c>
      <c r="E74" s="9">
        <v>3637832</v>
      </c>
      <c r="F74" s="10">
        <f t="shared" si="2"/>
        <v>100</v>
      </c>
    </row>
    <row r="75" spans="1:6">
      <c r="A75" s="7">
        <f t="shared" si="3"/>
        <v>68</v>
      </c>
      <c r="B75" s="11" t="s">
        <v>95</v>
      </c>
      <c r="C75" s="12">
        <v>573272164</v>
      </c>
      <c r="D75" s="12">
        <v>81785241</v>
      </c>
      <c r="E75" s="12">
        <v>81785241</v>
      </c>
      <c r="F75" s="10">
        <f t="shared" si="2"/>
        <v>100</v>
      </c>
    </row>
    <row r="76" spans="1:6">
      <c r="A76" s="7">
        <f t="shared" si="3"/>
        <v>69</v>
      </c>
      <c r="B76" s="8" t="s">
        <v>96</v>
      </c>
      <c r="C76" s="9">
        <v>138822591</v>
      </c>
      <c r="D76" s="9">
        <v>95263712</v>
      </c>
      <c r="E76" s="9">
        <v>95263712</v>
      </c>
      <c r="F76" s="10">
        <f t="shared" si="2"/>
        <v>100</v>
      </c>
    </row>
    <row r="77" spans="1:6">
      <c r="A77" s="7">
        <f t="shared" si="3"/>
        <v>70</v>
      </c>
      <c r="B77" s="8" t="s">
        <v>97</v>
      </c>
      <c r="C77" s="9">
        <v>0</v>
      </c>
      <c r="D77" s="9">
        <v>915000</v>
      </c>
      <c r="E77" s="9">
        <v>915000</v>
      </c>
      <c r="F77" s="10">
        <f t="shared" si="2"/>
        <v>100</v>
      </c>
    </row>
    <row r="78" spans="1:6" ht="25.5">
      <c r="A78" s="7">
        <f t="shared" si="3"/>
        <v>71</v>
      </c>
      <c r="B78" s="8" t="s">
        <v>98</v>
      </c>
      <c r="C78" s="9">
        <v>55953943</v>
      </c>
      <c r="D78" s="9">
        <v>25209582</v>
      </c>
      <c r="E78" s="9">
        <v>25209582</v>
      </c>
      <c r="F78" s="10">
        <f t="shared" si="2"/>
        <v>100</v>
      </c>
    </row>
    <row r="79" spans="1:6">
      <c r="A79" s="7">
        <f t="shared" si="3"/>
        <v>72</v>
      </c>
      <c r="B79" s="11" t="s">
        <v>99</v>
      </c>
      <c r="C79" s="12">
        <v>194776534</v>
      </c>
      <c r="D79" s="12">
        <v>121388294</v>
      </c>
      <c r="E79" s="12">
        <v>121388294</v>
      </c>
      <c r="F79" s="10">
        <f t="shared" si="2"/>
        <v>100</v>
      </c>
    </row>
    <row r="80" spans="1:6" ht="38.25">
      <c r="A80" s="7">
        <f t="shared" si="3"/>
        <v>73</v>
      </c>
      <c r="B80" s="8" t="s">
        <v>100</v>
      </c>
      <c r="C80" s="9">
        <v>2500000</v>
      </c>
      <c r="D80" s="9">
        <v>7500000</v>
      </c>
      <c r="E80" s="9">
        <v>7500000</v>
      </c>
      <c r="F80" s="10">
        <f t="shared" si="2"/>
        <v>100</v>
      </c>
    </row>
    <row r="81" spans="1:6">
      <c r="A81" s="7">
        <f t="shared" si="3"/>
        <v>74</v>
      </c>
      <c r="B81" s="8" t="s">
        <v>101</v>
      </c>
      <c r="C81" s="9">
        <v>0</v>
      </c>
      <c r="D81" s="9">
        <v>0</v>
      </c>
      <c r="E81" s="9">
        <v>7500000</v>
      </c>
      <c r="F81" s="10"/>
    </row>
    <row r="82" spans="1:6" ht="25.5">
      <c r="A82" s="7">
        <f t="shared" si="3"/>
        <v>75</v>
      </c>
      <c r="B82" s="8" t="s">
        <v>102</v>
      </c>
      <c r="C82" s="9">
        <v>0</v>
      </c>
      <c r="D82" s="9">
        <v>7379600</v>
      </c>
      <c r="E82" s="9">
        <v>7379600</v>
      </c>
      <c r="F82" s="10">
        <f t="shared" si="2"/>
        <v>100</v>
      </c>
    </row>
    <row r="83" spans="1:6">
      <c r="A83" s="7">
        <f t="shared" si="3"/>
        <v>76</v>
      </c>
      <c r="B83" s="8" t="s">
        <v>103</v>
      </c>
      <c r="C83" s="9">
        <v>0</v>
      </c>
      <c r="D83" s="9">
        <v>0</v>
      </c>
      <c r="E83" s="9">
        <v>7379600</v>
      </c>
      <c r="F83" s="10"/>
    </row>
    <row r="84" spans="1:6" ht="25.5">
      <c r="A84" s="7">
        <f t="shared" si="3"/>
        <v>77</v>
      </c>
      <c r="B84" s="8" t="s">
        <v>104</v>
      </c>
      <c r="C84" s="9">
        <v>2500000</v>
      </c>
      <c r="D84" s="9">
        <v>14879600</v>
      </c>
      <c r="E84" s="9">
        <v>14879600</v>
      </c>
      <c r="F84" s="10">
        <f t="shared" si="2"/>
        <v>100</v>
      </c>
    </row>
    <row r="85" spans="1:6" ht="25.5">
      <c r="A85" s="16">
        <f t="shared" si="3"/>
        <v>78</v>
      </c>
      <c r="B85" s="17" t="s">
        <v>105</v>
      </c>
      <c r="C85" s="18">
        <v>1122054021</v>
      </c>
      <c r="D85" s="18">
        <v>1037571671</v>
      </c>
      <c r="E85" s="18">
        <v>418374265</v>
      </c>
      <c r="F85" s="19"/>
    </row>
  </sheetData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70"/>
  <sheetViews>
    <sheetView view="pageLayout" topLeftCell="A67" zoomScaleNormal="100" workbookViewId="0">
      <selection activeCell="C12" sqref="C12"/>
    </sheetView>
  </sheetViews>
  <sheetFormatPr defaultRowHeight="12.75"/>
  <cols>
    <col min="1" max="1" width="4.140625" customWidth="1"/>
    <col min="2" max="2" width="39.7109375" customWidth="1"/>
    <col min="3" max="3" width="12.42578125" customWidth="1"/>
    <col min="4" max="4" width="14.42578125" customWidth="1"/>
    <col min="5" max="5" width="13.28515625" customWidth="1"/>
    <col min="6" max="6" width="6" customWidth="1"/>
  </cols>
  <sheetData>
    <row r="1" spans="1:6" s="1" customFormat="1" ht="15.75">
      <c r="A1" s="20"/>
      <c r="B1" s="3" t="s">
        <v>348</v>
      </c>
      <c r="C1" s="3"/>
      <c r="D1" s="3"/>
      <c r="E1" s="3" t="s">
        <v>353</v>
      </c>
    </row>
    <row r="2" spans="1:6" s="1" customFormat="1">
      <c r="A2" s="20"/>
      <c r="B2" s="20"/>
      <c r="C2" s="20"/>
      <c r="D2" s="20"/>
      <c r="E2" s="20"/>
    </row>
    <row r="3" spans="1:6" s="1" customFormat="1" ht="15.75">
      <c r="A3" s="21"/>
      <c r="B3" s="22" t="s">
        <v>354</v>
      </c>
      <c r="C3" s="23"/>
      <c r="D3" s="24"/>
      <c r="E3" s="6" t="s">
        <v>351</v>
      </c>
    </row>
    <row r="4" spans="1:6" s="1" customFormat="1"/>
    <row r="5" spans="1:6" s="1" customFormat="1"/>
    <row r="6" spans="1:6" s="1" customFormat="1"/>
    <row r="7" spans="1:6" ht="30.75" customHeight="1">
      <c r="A7" s="13"/>
      <c r="B7" s="13" t="s">
        <v>7</v>
      </c>
      <c r="C7" s="13" t="s">
        <v>8</v>
      </c>
      <c r="D7" s="13" t="s">
        <v>9</v>
      </c>
      <c r="E7" s="13" t="s">
        <v>10</v>
      </c>
      <c r="F7" s="25" t="s">
        <v>352</v>
      </c>
    </row>
    <row r="8" spans="1:6" ht="25.5">
      <c r="A8" s="7">
        <v>1</v>
      </c>
      <c r="B8" s="8" t="s">
        <v>106</v>
      </c>
      <c r="C8" s="9">
        <v>63522423</v>
      </c>
      <c r="D8" s="9">
        <v>63607335</v>
      </c>
      <c r="E8" s="9">
        <v>63607335</v>
      </c>
      <c r="F8" s="10">
        <f>E8/D8*100</f>
        <v>100</v>
      </c>
    </row>
    <row r="9" spans="1:6" ht="25.5">
      <c r="A9" s="7">
        <f>A8+1</f>
        <v>2</v>
      </c>
      <c r="B9" s="8" t="s">
        <v>107</v>
      </c>
      <c r="C9" s="9">
        <v>57482967</v>
      </c>
      <c r="D9" s="9">
        <v>56354067</v>
      </c>
      <c r="E9" s="9">
        <v>56354067</v>
      </c>
      <c r="F9" s="10">
        <f t="shared" ref="F9:F70" si="0">E9/D9*100</f>
        <v>100</v>
      </c>
    </row>
    <row r="10" spans="1:6" ht="38.25">
      <c r="A10" s="7">
        <f t="shared" ref="A10:A70" si="1">A9+1</f>
        <v>3</v>
      </c>
      <c r="B10" s="8" t="s">
        <v>108</v>
      </c>
      <c r="C10" s="9">
        <v>81715604</v>
      </c>
      <c r="D10" s="9">
        <v>87047677</v>
      </c>
      <c r="E10" s="9">
        <v>87047677</v>
      </c>
      <c r="F10" s="10">
        <f t="shared" si="0"/>
        <v>100</v>
      </c>
    </row>
    <row r="11" spans="1:6" ht="25.5">
      <c r="A11" s="7">
        <f t="shared" si="1"/>
        <v>4</v>
      </c>
      <c r="B11" s="8" t="s">
        <v>109</v>
      </c>
      <c r="C11" s="9">
        <v>3016530</v>
      </c>
      <c r="D11" s="9">
        <v>3212647</v>
      </c>
      <c r="E11" s="9">
        <v>3212647</v>
      </c>
      <c r="F11" s="10">
        <f t="shared" si="0"/>
        <v>100</v>
      </c>
    </row>
    <row r="12" spans="1:6" ht="25.5">
      <c r="A12" s="7">
        <f t="shared" si="1"/>
        <v>5</v>
      </c>
      <c r="B12" s="8" t="s">
        <v>110</v>
      </c>
      <c r="C12" s="9">
        <v>0</v>
      </c>
      <c r="D12" s="9">
        <v>12047496</v>
      </c>
      <c r="E12" s="9">
        <v>12047496</v>
      </c>
      <c r="F12" s="10">
        <f t="shared" si="0"/>
        <v>100</v>
      </c>
    </row>
    <row r="13" spans="1:6">
      <c r="A13" s="7">
        <f t="shared" si="1"/>
        <v>6</v>
      </c>
      <c r="B13" s="8" t="s">
        <v>111</v>
      </c>
      <c r="C13" s="9">
        <v>0</v>
      </c>
      <c r="D13" s="9">
        <v>879896</v>
      </c>
      <c r="E13" s="9">
        <v>879896</v>
      </c>
      <c r="F13" s="10">
        <f t="shared" si="0"/>
        <v>100</v>
      </c>
    </row>
    <row r="14" spans="1:6" ht="25.5">
      <c r="A14" s="7">
        <f t="shared" si="1"/>
        <v>7</v>
      </c>
      <c r="B14" s="8" t="s">
        <v>112</v>
      </c>
      <c r="C14" s="9">
        <v>205737524</v>
      </c>
      <c r="D14" s="9">
        <v>223149118</v>
      </c>
      <c r="E14" s="9">
        <v>223149118</v>
      </c>
      <c r="F14" s="10">
        <f t="shared" si="0"/>
        <v>100</v>
      </c>
    </row>
    <row r="15" spans="1:6" ht="25.5">
      <c r="A15" s="7">
        <f t="shared" si="1"/>
        <v>8</v>
      </c>
      <c r="B15" s="8" t="s">
        <v>113</v>
      </c>
      <c r="C15" s="9">
        <v>11706021</v>
      </c>
      <c r="D15" s="9">
        <v>84155383</v>
      </c>
      <c r="E15" s="9">
        <v>84155383</v>
      </c>
      <c r="F15" s="10">
        <f t="shared" si="0"/>
        <v>100</v>
      </c>
    </row>
    <row r="16" spans="1:6">
      <c r="A16" s="7">
        <f t="shared" si="1"/>
        <v>9</v>
      </c>
      <c r="B16" s="8" t="s">
        <v>114</v>
      </c>
      <c r="C16" s="9">
        <v>0</v>
      </c>
      <c r="D16" s="9">
        <v>0</v>
      </c>
      <c r="E16" s="9">
        <v>1195500</v>
      </c>
      <c r="F16" s="10"/>
    </row>
    <row r="17" spans="1:6" ht="38.25">
      <c r="A17" s="7">
        <f t="shared" si="1"/>
        <v>10</v>
      </c>
      <c r="B17" s="8" t="s">
        <v>115</v>
      </c>
      <c r="C17" s="9">
        <v>0</v>
      </c>
      <c r="D17" s="9">
        <v>0</v>
      </c>
      <c r="E17" s="9">
        <v>48345963</v>
      </c>
      <c r="F17" s="10"/>
    </row>
    <row r="18" spans="1:6">
      <c r="A18" s="7">
        <f t="shared" si="1"/>
        <v>11</v>
      </c>
      <c r="B18" s="8" t="s">
        <v>116</v>
      </c>
      <c r="C18" s="9">
        <v>0</v>
      </c>
      <c r="D18" s="9">
        <v>0</v>
      </c>
      <c r="E18" s="9">
        <v>708366</v>
      </c>
      <c r="F18" s="10"/>
    </row>
    <row r="19" spans="1:6" ht="25.5">
      <c r="A19" s="7">
        <f t="shared" si="1"/>
        <v>12</v>
      </c>
      <c r="B19" s="8" t="s">
        <v>117</v>
      </c>
      <c r="C19" s="9">
        <v>0</v>
      </c>
      <c r="D19" s="9">
        <v>0</v>
      </c>
      <c r="E19" s="9">
        <v>5317500</v>
      </c>
      <c r="F19" s="10"/>
    </row>
    <row r="20" spans="1:6">
      <c r="A20" s="7">
        <f t="shared" si="1"/>
        <v>13</v>
      </c>
      <c r="B20" s="8" t="s">
        <v>118</v>
      </c>
      <c r="C20" s="9">
        <v>0</v>
      </c>
      <c r="D20" s="9">
        <v>0</v>
      </c>
      <c r="E20" s="9">
        <v>26073937</v>
      </c>
      <c r="F20" s="10"/>
    </row>
    <row r="21" spans="1:6" ht="25.5">
      <c r="A21" s="7">
        <f t="shared" si="1"/>
        <v>14</v>
      </c>
      <c r="B21" s="11" t="s">
        <v>119</v>
      </c>
      <c r="C21" s="12">
        <v>0</v>
      </c>
      <c r="D21" s="12">
        <v>0</v>
      </c>
      <c r="E21" s="12">
        <v>2514117</v>
      </c>
      <c r="F21" s="10"/>
    </row>
    <row r="22" spans="1:6" ht="25.5">
      <c r="A22" s="7">
        <f t="shared" si="1"/>
        <v>15</v>
      </c>
      <c r="B22" s="8" t="s">
        <v>120</v>
      </c>
      <c r="C22" s="9">
        <v>217443545</v>
      </c>
      <c r="D22" s="9">
        <v>307304501</v>
      </c>
      <c r="E22" s="9">
        <v>307304501</v>
      </c>
      <c r="F22" s="10">
        <f t="shared" si="0"/>
        <v>100</v>
      </c>
    </row>
    <row r="23" spans="1:6" ht="25.5">
      <c r="A23" s="7">
        <f t="shared" si="1"/>
        <v>16</v>
      </c>
      <c r="B23" s="8" t="s">
        <v>121</v>
      </c>
      <c r="C23" s="9">
        <v>0</v>
      </c>
      <c r="D23" s="9">
        <v>14964041</v>
      </c>
      <c r="E23" s="9">
        <v>14964041</v>
      </c>
      <c r="F23" s="10">
        <f t="shared" si="0"/>
        <v>100</v>
      </c>
    </row>
    <row r="24" spans="1:6" ht="25.5">
      <c r="A24" s="7">
        <f t="shared" si="1"/>
        <v>17</v>
      </c>
      <c r="B24" s="8" t="s">
        <v>122</v>
      </c>
      <c r="C24" s="9">
        <v>303702283</v>
      </c>
      <c r="D24" s="9">
        <v>39583387</v>
      </c>
      <c r="E24" s="9">
        <v>39583387</v>
      </c>
      <c r="F24" s="10">
        <f t="shared" si="0"/>
        <v>100</v>
      </c>
    </row>
    <row r="25" spans="1:6" ht="38.25">
      <c r="A25" s="7">
        <f t="shared" si="1"/>
        <v>18</v>
      </c>
      <c r="B25" s="11" t="s">
        <v>123</v>
      </c>
      <c r="C25" s="12">
        <v>0</v>
      </c>
      <c r="D25" s="12">
        <v>0</v>
      </c>
      <c r="E25" s="12">
        <v>35675021</v>
      </c>
      <c r="F25" s="10"/>
    </row>
    <row r="26" spans="1:6">
      <c r="A26" s="7">
        <f t="shared" si="1"/>
        <v>19</v>
      </c>
      <c r="B26" s="8" t="s">
        <v>124</v>
      </c>
      <c r="C26" s="9">
        <v>0</v>
      </c>
      <c r="D26" s="9">
        <v>0</v>
      </c>
      <c r="E26" s="9">
        <v>3908366</v>
      </c>
      <c r="F26" s="10"/>
    </row>
    <row r="27" spans="1:6" ht="25.5">
      <c r="A27" s="7">
        <f t="shared" si="1"/>
        <v>20</v>
      </c>
      <c r="B27" s="8" t="s">
        <v>125</v>
      </c>
      <c r="C27" s="9">
        <v>303702283</v>
      </c>
      <c r="D27" s="9">
        <v>54547428</v>
      </c>
      <c r="E27" s="9">
        <v>54547428</v>
      </c>
      <c r="F27" s="10">
        <f t="shared" si="0"/>
        <v>100</v>
      </c>
    </row>
    <row r="28" spans="1:6">
      <c r="A28" s="7">
        <f t="shared" si="1"/>
        <v>21</v>
      </c>
      <c r="B28" s="8" t="s">
        <v>126</v>
      </c>
      <c r="C28" s="9">
        <v>4350000</v>
      </c>
      <c r="D28" s="9">
        <v>4400000</v>
      </c>
      <c r="E28" s="9">
        <v>4376633</v>
      </c>
      <c r="F28" s="10">
        <f t="shared" si="0"/>
        <v>99.468931818181815</v>
      </c>
    </row>
    <row r="29" spans="1:6">
      <c r="A29" s="7">
        <f t="shared" si="1"/>
        <v>22</v>
      </c>
      <c r="B29" s="8" t="s">
        <v>127</v>
      </c>
      <c r="C29" s="9">
        <v>0</v>
      </c>
      <c r="D29" s="9">
        <v>0</v>
      </c>
      <c r="E29" s="9">
        <v>4376633</v>
      </c>
      <c r="F29" s="10"/>
    </row>
    <row r="30" spans="1:6" ht="25.5">
      <c r="A30" s="7">
        <f t="shared" si="1"/>
        <v>23</v>
      </c>
      <c r="B30" s="8" t="s">
        <v>128</v>
      </c>
      <c r="C30" s="9">
        <v>22000000</v>
      </c>
      <c r="D30" s="9">
        <v>31000000</v>
      </c>
      <c r="E30" s="9">
        <v>30099874</v>
      </c>
      <c r="F30" s="10">
        <f t="shared" si="0"/>
        <v>97.096367741935481</v>
      </c>
    </row>
    <row r="31" spans="1:6" ht="38.25">
      <c r="A31" s="7">
        <f t="shared" si="1"/>
        <v>24</v>
      </c>
      <c r="B31" s="8" t="s">
        <v>129</v>
      </c>
      <c r="C31" s="9">
        <v>0</v>
      </c>
      <c r="D31" s="9">
        <v>0</v>
      </c>
      <c r="E31" s="9">
        <v>30099874</v>
      </c>
      <c r="F31" s="10"/>
    </row>
    <row r="32" spans="1:6">
      <c r="A32" s="7">
        <f t="shared" si="1"/>
        <v>25</v>
      </c>
      <c r="B32" s="8" t="s">
        <v>130</v>
      </c>
      <c r="C32" s="9">
        <v>7000000</v>
      </c>
      <c r="D32" s="9">
        <v>8010000</v>
      </c>
      <c r="E32" s="9">
        <v>8002973</v>
      </c>
      <c r="F32" s="10">
        <f t="shared" si="0"/>
        <v>99.912272159800253</v>
      </c>
    </row>
    <row r="33" spans="1:6" ht="25.5">
      <c r="A33" s="7">
        <f t="shared" si="1"/>
        <v>26</v>
      </c>
      <c r="B33" s="8" t="s">
        <v>131</v>
      </c>
      <c r="C33" s="9">
        <v>0</v>
      </c>
      <c r="D33" s="9">
        <v>0</v>
      </c>
      <c r="E33" s="9">
        <v>8002973</v>
      </c>
      <c r="F33" s="10"/>
    </row>
    <row r="34" spans="1:6" ht="25.5">
      <c r="A34" s="7">
        <f t="shared" si="1"/>
        <v>27</v>
      </c>
      <c r="B34" s="8" t="s">
        <v>132</v>
      </c>
      <c r="C34" s="9">
        <v>29000000</v>
      </c>
      <c r="D34" s="9">
        <v>39010000</v>
      </c>
      <c r="E34" s="9">
        <v>38102847</v>
      </c>
      <c r="F34" s="10">
        <f t="shared" si="0"/>
        <v>97.674562932581381</v>
      </c>
    </row>
    <row r="35" spans="1:6" ht="25.5">
      <c r="A35" s="7">
        <f t="shared" si="1"/>
        <v>28</v>
      </c>
      <c r="B35" s="8" t="s">
        <v>133</v>
      </c>
      <c r="C35" s="9">
        <v>2700000</v>
      </c>
      <c r="D35" s="9">
        <v>2700000</v>
      </c>
      <c r="E35" s="9">
        <v>1411184</v>
      </c>
      <c r="F35" s="10">
        <f t="shared" si="0"/>
        <v>52.266074074074076</v>
      </c>
    </row>
    <row r="36" spans="1:6">
      <c r="A36" s="7">
        <f t="shared" si="1"/>
        <v>29</v>
      </c>
      <c r="B36" s="11" t="s">
        <v>134</v>
      </c>
      <c r="C36" s="12">
        <v>0</v>
      </c>
      <c r="D36" s="12">
        <v>0</v>
      </c>
      <c r="E36" s="12">
        <v>105102</v>
      </c>
      <c r="F36" s="10"/>
    </row>
    <row r="37" spans="1:6" ht="25.5">
      <c r="A37" s="7">
        <f t="shared" si="1"/>
        <v>30</v>
      </c>
      <c r="B37" s="8" t="s">
        <v>135</v>
      </c>
      <c r="C37" s="9">
        <v>36050000</v>
      </c>
      <c r="D37" s="9">
        <v>46110000</v>
      </c>
      <c r="E37" s="9">
        <v>43890664</v>
      </c>
      <c r="F37" s="10">
        <f t="shared" si="0"/>
        <v>95.186866189546734</v>
      </c>
    </row>
    <row r="38" spans="1:6">
      <c r="A38" s="7">
        <f t="shared" si="1"/>
        <v>31</v>
      </c>
      <c r="B38" s="8" t="s">
        <v>136</v>
      </c>
      <c r="C38" s="9">
        <v>0</v>
      </c>
      <c r="D38" s="9">
        <v>833404</v>
      </c>
      <c r="E38" s="9">
        <v>754172</v>
      </c>
      <c r="F38" s="10">
        <f t="shared" si="0"/>
        <v>90.49296619646654</v>
      </c>
    </row>
    <row r="39" spans="1:6">
      <c r="A39" s="7">
        <f t="shared" si="1"/>
        <v>32</v>
      </c>
      <c r="B39" s="8" t="s">
        <v>137</v>
      </c>
      <c r="C39" s="9">
        <v>4000000</v>
      </c>
      <c r="D39" s="9">
        <v>11231755</v>
      </c>
      <c r="E39" s="9">
        <v>10629375</v>
      </c>
      <c r="F39" s="10">
        <f t="shared" si="0"/>
        <v>94.63681321396345</v>
      </c>
    </row>
    <row r="40" spans="1:6" ht="25.5">
      <c r="A40" s="7">
        <f t="shared" si="1"/>
        <v>33</v>
      </c>
      <c r="B40" s="8" t="s">
        <v>138</v>
      </c>
      <c r="C40" s="9">
        <v>0</v>
      </c>
      <c r="D40" s="9">
        <v>0</v>
      </c>
      <c r="E40" s="9">
        <v>3015449</v>
      </c>
      <c r="F40" s="10"/>
    </row>
    <row r="41" spans="1:6">
      <c r="A41" s="7">
        <f t="shared" si="1"/>
        <v>34</v>
      </c>
      <c r="B41" s="8" t="s">
        <v>139</v>
      </c>
      <c r="C41" s="9">
        <v>18541774</v>
      </c>
      <c r="D41" s="9">
        <v>21872889</v>
      </c>
      <c r="E41" s="9">
        <v>21872889</v>
      </c>
      <c r="F41" s="10">
        <f t="shared" si="0"/>
        <v>100</v>
      </c>
    </row>
    <row r="42" spans="1:6" ht="25.5">
      <c r="A42" s="7">
        <f t="shared" si="1"/>
        <v>35</v>
      </c>
      <c r="B42" s="8" t="s">
        <v>140</v>
      </c>
      <c r="C42" s="9">
        <v>0</v>
      </c>
      <c r="D42" s="9">
        <v>0</v>
      </c>
      <c r="E42" s="9">
        <v>21872889</v>
      </c>
      <c r="F42" s="10"/>
    </row>
    <row r="43" spans="1:6">
      <c r="A43" s="7">
        <f t="shared" si="1"/>
        <v>36</v>
      </c>
      <c r="B43" s="8" t="s">
        <v>141</v>
      </c>
      <c r="C43" s="9">
        <v>0</v>
      </c>
      <c r="D43" s="9">
        <v>332267</v>
      </c>
      <c r="E43" s="9">
        <v>332267</v>
      </c>
      <c r="F43" s="10">
        <f t="shared" si="0"/>
        <v>100</v>
      </c>
    </row>
    <row r="44" spans="1:6">
      <c r="A44" s="7">
        <f t="shared" si="1"/>
        <v>37</v>
      </c>
      <c r="B44" s="8" t="s">
        <v>142</v>
      </c>
      <c r="C44" s="9">
        <v>6086279</v>
      </c>
      <c r="D44" s="9">
        <v>10215761</v>
      </c>
      <c r="E44" s="9">
        <v>9874221</v>
      </c>
      <c r="F44" s="10">
        <f t="shared" si="0"/>
        <v>96.656734627992961</v>
      </c>
    </row>
    <row r="45" spans="1:6">
      <c r="A45" s="7">
        <f t="shared" si="1"/>
        <v>38</v>
      </c>
      <c r="B45" s="8" t="s">
        <v>143</v>
      </c>
      <c r="C45" s="9">
        <v>0</v>
      </c>
      <c r="D45" s="9">
        <v>1819000</v>
      </c>
      <c r="E45" s="9">
        <v>1819000</v>
      </c>
      <c r="F45" s="10">
        <f t="shared" si="0"/>
        <v>100</v>
      </c>
    </row>
    <row r="46" spans="1:6" ht="25.5">
      <c r="A46" s="7">
        <f t="shared" si="1"/>
        <v>39</v>
      </c>
      <c r="B46" s="8" t="s">
        <v>144</v>
      </c>
      <c r="C46" s="9">
        <v>0</v>
      </c>
      <c r="D46" s="9">
        <v>500000</v>
      </c>
      <c r="E46" s="9">
        <v>500000</v>
      </c>
      <c r="F46" s="10">
        <f t="shared" si="0"/>
        <v>100</v>
      </c>
    </row>
    <row r="47" spans="1:6" ht="25.5">
      <c r="A47" s="7">
        <f t="shared" si="1"/>
        <v>40</v>
      </c>
      <c r="B47" s="8" t="s">
        <v>145</v>
      </c>
      <c r="C47" s="9">
        <v>0</v>
      </c>
      <c r="D47" s="9">
        <v>76</v>
      </c>
      <c r="E47" s="9">
        <v>76</v>
      </c>
      <c r="F47" s="10">
        <f t="shared" si="0"/>
        <v>100</v>
      </c>
    </row>
    <row r="48" spans="1:6" ht="25.5">
      <c r="A48" s="7">
        <f t="shared" si="1"/>
        <v>41</v>
      </c>
      <c r="B48" s="8" t="s">
        <v>146</v>
      </c>
      <c r="C48" s="9">
        <v>0</v>
      </c>
      <c r="D48" s="9">
        <v>500076</v>
      </c>
      <c r="E48" s="9">
        <v>500076</v>
      </c>
      <c r="F48" s="10">
        <f t="shared" si="0"/>
        <v>100</v>
      </c>
    </row>
    <row r="49" spans="1:6" ht="25.5">
      <c r="A49" s="7">
        <f t="shared" si="1"/>
        <v>42</v>
      </c>
      <c r="B49" s="8" t="s">
        <v>147</v>
      </c>
      <c r="C49" s="9">
        <v>0</v>
      </c>
      <c r="D49" s="9">
        <v>680535</v>
      </c>
      <c r="E49" s="9">
        <v>680535</v>
      </c>
      <c r="F49" s="10">
        <f t="shared" si="0"/>
        <v>100</v>
      </c>
    </row>
    <row r="50" spans="1:6">
      <c r="A50" s="7">
        <f t="shared" si="1"/>
        <v>43</v>
      </c>
      <c r="B50" s="11" t="s">
        <v>148</v>
      </c>
      <c r="C50" s="12">
        <v>0</v>
      </c>
      <c r="D50" s="12">
        <v>0</v>
      </c>
      <c r="E50" s="12">
        <v>680535</v>
      </c>
      <c r="F50" s="10"/>
    </row>
    <row r="51" spans="1:6" ht="25.5">
      <c r="A51" s="7">
        <f t="shared" si="1"/>
        <v>44</v>
      </c>
      <c r="B51" s="8" t="s">
        <v>149</v>
      </c>
      <c r="C51" s="9">
        <v>0</v>
      </c>
      <c r="D51" s="9">
        <v>680535</v>
      </c>
      <c r="E51" s="9">
        <v>680535</v>
      </c>
      <c r="F51" s="10">
        <f t="shared" si="0"/>
        <v>100</v>
      </c>
    </row>
    <row r="52" spans="1:6">
      <c r="A52" s="7">
        <f t="shared" si="1"/>
        <v>45</v>
      </c>
      <c r="B52" s="11" t="s">
        <v>150</v>
      </c>
      <c r="C52" s="12">
        <v>0</v>
      </c>
      <c r="D52" s="12">
        <v>806328</v>
      </c>
      <c r="E52" s="12">
        <v>806328</v>
      </c>
      <c r="F52" s="10">
        <f t="shared" si="0"/>
        <v>100</v>
      </c>
    </row>
    <row r="53" spans="1:6">
      <c r="A53" s="7">
        <f t="shared" si="1"/>
        <v>46</v>
      </c>
      <c r="B53" s="8" t="s">
        <v>151</v>
      </c>
      <c r="C53" s="9">
        <v>0</v>
      </c>
      <c r="D53" s="9">
        <v>749538</v>
      </c>
      <c r="E53" s="9">
        <v>749538</v>
      </c>
      <c r="F53" s="10">
        <f t="shared" si="0"/>
        <v>100</v>
      </c>
    </row>
    <row r="54" spans="1:6" ht="76.5">
      <c r="A54" s="7">
        <f t="shared" si="1"/>
        <v>47</v>
      </c>
      <c r="B54" s="8" t="s">
        <v>152</v>
      </c>
      <c r="C54" s="9">
        <v>0</v>
      </c>
      <c r="D54" s="9">
        <v>0</v>
      </c>
      <c r="E54" s="9">
        <v>354450</v>
      </c>
      <c r="F54" s="10"/>
    </row>
    <row r="55" spans="1:6">
      <c r="A55" s="7">
        <f t="shared" si="1"/>
        <v>48</v>
      </c>
      <c r="B55" s="8" t="s">
        <v>153</v>
      </c>
      <c r="C55" s="9">
        <v>0</v>
      </c>
      <c r="D55" s="9">
        <v>0</v>
      </c>
      <c r="E55" s="9">
        <v>50990</v>
      </c>
      <c r="F55" s="10"/>
    </row>
    <row r="56" spans="1:6" ht="38.25">
      <c r="A56" s="7">
        <f t="shared" si="1"/>
        <v>49</v>
      </c>
      <c r="B56" s="8" t="s">
        <v>154</v>
      </c>
      <c r="C56" s="9">
        <v>28628053</v>
      </c>
      <c r="D56" s="9">
        <v>49041553</v>
      </c>
      <c r="E56" s="9">
        <v>48018401</v>
      </c>
      <c r="F56" s="10">
        <f t="shared" si="0"/>
        <v>97.91370391553464</v>
      </c>
    </row>
    <row r="57" spans="1:6">
      <c r="A57" s="7">
        <f t="shared" si="1"/>
        <v>50</v>
      </c>
      <c r="B57" s="8" t="s">
        <v>155</v>
      </c>
      <c r="C57" s="9">
        <v>1200000</v>
      </c>
      <c r="D57" s="9">
        <v>24681384</v>
      </c>
      <c r="E57" s="9">
        <v>24096945</v>
      </c>
      <c r="F57" s="10">
        <f t="shared" si="0"/>
        <v>97.632065527605747</v>
      </c>
    </row>
    <row r="58" spans="1:6">
      <c r="A58" s="7">
        <f t="shared" si="1"/>
        <v>51</v>
      </c>
      <c r="B58" s="8" t="s">
        <v>156</v>
      </c>
      <c r="C58" s="9">
        <v>0</v>
      </c>
      <c r="D58" s="9">
        <v>278740</v>
      </c>
      <c r="E58" s="9">
        <v>278740</v>
      </c>
      <c r="F58" s="10">
        <f t="shared" si="0"/>
        <v>100</v>
      </c>
    </row>
    <row r="59" spans="1:6" ht="25.5">
      <c r="A59" s="7">
        <f t="shared" si="1"/>
        <v>52</v>
      </c>
      <c r="B59" s="11" t="s">
        <v>157</v>
      </c>
      <c r="C59" s="12">
        <v>1200000</v>
      </c>
      <c r="D59" s="12">
        <v>24960124</v>
      </c>
      <c r="E59" s="12">
        <v>24375685</v>
      </c>
      <c r="F59" s="15">
        <f t="shared" si="0"/>
        <v>97.658509228559922</v>
      </c>
    </row>
    <row r="60" spans="1:6" ht="38.25">
      <c r="A60" s="7">
        <f t="shared" si="1"/>
        <v>53</v>
      </c>
      <c r="B60" s="8" t="s">
        <v>158</v>
      </c>
      <c r="C60" s="9">
        <v>600000</v>
      </c>
      <c r="D60" s="9">
        <v>1452127</v>
      </c>
      <c r="E60" s="9">
        <v>690500</v>
      </c>
      <c r="F60" s="10">
        <f t="shared" si="0"/>
        <v>47.550937349143709</v>
      </c>
    </row>
    <row r="61" spans="1:6">
      <c r="A61" s="7">
        <f t="shared" si="1"/>
        <v>54</v>
      </c>
      <c r="B61" s="8" t="s">
        <v>159</v>
      </c>
      <c r="C61" s="9">
        <v>0</v>
      </c>
      <c r="D61" s="9">
        <v>0</v>
      </c>
      <c r="E61" s="9">
        <v>690500</v>
      </c>
      <c r="F61" s="10"/>
    </row>
    <row r="62" spans="1:6" ht="25.5">
      <c r="A62" s="7">
        <f t="shared" si="1"/>
        <v>55</v>
      </c>
      <c r="B62" s="8" t="s">
        <v>160</v>
      </c>
      <c r="C62" s="9">
        <v>0</v>
      </c>
      <c r="D62" s="9">
        <v>65000</v>
      </c>
      <c r="E62" s="9">
        <v>65000</v>
      </c>
      <c r="F62" s="10">
        <f t="shared" si="0"/>
        <v>100</v>
      </c>
    </row>
    <row r="63" spans="1:6">
      <c r="A63" s="7">
        <f t="shared" si="1"/>
        <v>56</v>
      </c>
      <c r="B63" s="11" t="s">
        <v>161</v>
      </c>
      <c r="C63" s="12">
        <v>0</v>
      </c>
      <c r="D63" s="12">
        <v>0</v>
      </c>
      <c r="E63" s="12">
        <v>65000</v>
      </c>
      <c r="F63" s="10"/>
    </row>
    <row r="64" spans="1:6" ht="25.5">
      <c r="A64" s="7">
        <f t="shared" si="1"/>
        <v>57</v>
      </c>
      <c r="B64" s="11" t="s">
        <v>162</v>
      </c>
      <c r="C64" s="12">
        <v>600000</v>
      </c>
      <c r="D64" s="12">
        <v>1517127</v>
      </c>
      <c r="E64" s="12">
        <v>755500</v>
      </c>
      <c r="F64" s="10">
        <f t="shared" si="0"/>
        <v>49.798072277403278</v>
      </c>
    </row>
    <row r="65" spans="1:6" ht="38.25">
      <c r="A65" s="7">
        <f t="shared" si="1"/>
        <v>58</v>
      </c>
      <c r="B65" s="8" t="s">
        <v>163</v>
      </c>
      <c r="C65" s="9">
        <v>0</v>
      </c>
      <c r="D65" s="9">
        <v>2500000</v>
      </c>
      <c r="E65" s="9">
        <v>2500000</v>
      </c>
      <c r="F65" s="10">
        <f t="shared" si="0"/>
        <v>100</v>
      </c>
    </row>
    <row r="66" spans="1:6">
      <c r="A66" s="7">
        <f t="shared" si="1"/>
        <v>59</v>
      </c>
      <c r="B66" s="8" t="s">
        <v>164</v>
      </c>
      <c r="C66" s="9">
        <v>0</v>
      </c>
      <c r="D66" s="9">
        <v>0</v>
      </c>
      <c r="E66" s="9">
        <v>2500000</v>
      </c>
      <c r="F66" s="10"/>
    </row>
    <row r="67" spans="1:6" ht="25.5">
      <c r="A67" s="7">
        <f t="shared" si="1"/>
        <v>60</v>
      </c>
      <c r="B67" s="8" t="s">
        <v>165</v>
      </c>
      <c r="C67" s="9">
        <v>0</v>
      </c>
      <c r="D67" s="9">
        <v>2028211</v>
      </c>
      <c r="E67" s="9">
        <v>2028211</v>
      </c>
      <c r="F67" s="10">
        <f t="shared" si="0"/>
        <v>100</v>
      </c>
    </row>
    <row r="68" spans="1:6">
      <c r="A68" s="7">
        <f t="shared" si="1"/>
        <v>61</v>
      </c>
      <c r="B68" s="8" t="s">
        <v>166</v>
      </c>
      <c r="C68" s="9">
        <v>0</v>
      </c>
      <c r="D68" s="9">
        <v>0</v>
      </c>
      <c r="E68" s="9">
        <v>2028211</v>
      </c>
      <c r="F68" s="10"/>
    </row>
    <row r="69" spans="1:6" ht="25.5">
      <c r="A69" s="7">
        <f t="shared" si="1"/>
        <v>62</v>
      </c>
      <c r="B69" s="8" t="s">
        <v>167</v>
      </c>
      <c r="C69" s="9">
        <v>0</v>
      </c>
      <c r="D69" s="9">
        <v>4528211</v>
      </c>
      <c r="E69" s="9">
        <v>4528211</v>
      </c>
      <c r="F69" s="10">
        <f t="shared" si="0"/>
        <v>100</v>
      </c>
    </row>
    <row r="70" spans="1:6" ht="25.5">
      <c r="A70" s="16">
        <f t="shared" si="1"/>
        <v>63</v>
      </c>
      <c r="B70" s="17" t="s">
        <v>168</v>
      </c>
      <c r="C70" s="18">
        <v>587623881</v>
      </c>
      <c r="D70" s="18">
        <v>488008944</v>
      </c>
      <c r="E70" s="18">
        <v>483420390</v>
      </c>
      <c r="F70" s="19">
        <f t="shared" si="0"/>
        <v>99.059739773949715</v>
      </c>
    </row>
  </sheetData>
  <pageMargins left="0.75" right="0.75" top="1" bottom="1" header="0.5" footer="0.5"/>
  <pageSetup orientation="portrait" r:id="rId1"/>
  <headerFooter alignWithMargins="0">
    <oddHeader>&amp;C&amp;"Arial CE,Félkövér"Kaposmérő Községi Önkormányzat 2018. évi zárszámadás&amp;RÉrték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view="pageLayout" zoomScaleNormal="100" workbookViewId="0">
      <selection activeCell="D16" sqref="D16"/>
    </sheetView>
  </sheetViews>
  <sheetFormatPr defaultRowHeight="12.75"/>
  <cols>
    <col min="1" max="1" width="5.5703125" customWidth="1"/>
    <col min="2" max="2" width="36.42578125" customWidth="1"/>
    <col min="3" max="3" width="13" customWidth="1"/>
    <col min="4" max="4" width="16" customWidth="1"/>
    <col min="5" max="5" width="13" customWidth="1"/>
    <col min="6" max="6" width="6.140625" customWidth="1"/>
  </cols>
  <sheetData>
    <row r="1" spans="1:6" s="1" customFormat="1" ht="15.75">
      <c r="A1" s="2"/>
      <c r="B1" s="3" t="s">
        <v>348</v>
      </c>
      <c r="C1" s="3"/>
      <c r="D1" s="3"/>
      <c r="E1" s="3" t="s">
        <v>355</v>
      </c>
    </row>
    <row r="2" spans="1:6" s="1" customFormat="1" ht="15.75">
      <c r="A2" s="2"/>
      <c r="B2" s="2"/>
      <c r="C2" s="2"/>
      <c r="D2" s="2"/>
      <c r="E2" s="2"/>
    </row>
    <row r="3" spans="1:6" s="1" customFormat="1" ht="15.75">
      <c r="A3" s="22" t="s">
        <v>356</v>
      </c>
      <c r="B3" s="24"/>
      <c r="C3" s="24"/>
      <c r="D3" s="24"/>
      <c r="E3" s="24"/>
    </row>
    <row r="4" spans="1:6" s="1" customFormat="1" ht="15.75">
      <c r="A4" s="29"/>
      <c r="B4" s="2"/>
      <c r="C4" s="2"/>
      <c r="D4" s="2"/>
      <c r="E4" s="6" t="s">
        <v>351</v>
      </c>
    </row>
    <row r="5" spans="1:6" s="1" customFormat="1"/>
    <row r="6" spans="1:6" s="1" customFormat="1"/>
    <row r="7" spans="1:6" ht="40.5" customHeight="1">
      <c r="A7" s="28"/>
      <c r="B7" s="13" t="s">
        <v>7</v>
      </c>
      <c r="C7" s="13" t="s">
        <v>8</v>
      </c>
      <c r="D7" s="13" t="s">
        <v>9</v>
      </c>
      <c r="E7" s="13" t="s">
        <v>10</v>
      </c>
      <c r="F7" s="13" t="s">
        <v>352</v>
      </c>
    </row>
    <row r="8" spans="1:6" ht="25.5">
      <c r="A8" s="7">
        <v>1</v>
      </c>
      <c r="B8" s="8" t="s">
        <v>169</v>
      </c>
      <c r="C8" s="9">
        <v>0</v>
      </c>
      <c r="D8" s="9">
        <v>15000000</v>
      </c>
      <c r="E8" s="9">
        <v>15000000</v>
      </c>
      <c r="F8" s="26">
        <f>E8/D8*100</f>
        <v>100</v>
      </c>
    </row>
    <row r="9" spans="1:6" ht="25.5">
      <c r="A9" s="7">
        <v>2</v>
      </c>
      <c r="B9" s="8" t="s">
        <v>170</v>
      </c>
      <c r="C9" s="9">
        <v>0</v>
      </c>
      <c r="D9" s="9">
        <v>15000000</v>
      </c>
      <c r="E9" s="9">
        <v>15000000</v>
      </c>
      <c r="F9" s="26">
        <f t="shared" ref="F9:F13" si="0">E9/D9*100</f>
        <v>100</v>
      </c>
    </row>
    <row r="10" spans="1:6" ht="25.5">
      <c r="A10" s="7">
        <v>3</v>
      </c>
      <c r="B10" s="8" t="s">
        <v>171</v>
      </c>
      <c r="C10" s="9">
        <v>7484289</v>
      </c>
      <c r="D10" s="9">
        <v>7484289</v>
      </c>
      <c r="E10" s="9">
        <v>7484289</v>
      </c>
      <c r="F10" s="26">
        <f t="shared" si="0"/>
        <v>100</v>
      </c>
    </row>
    <row r="11" spans="1:6" ht="25.5">
      <c r="A11" s="7">
        <v>4</v>
      </c>
      <c r="B11" s="8" t="s">
        <v>172</v>
      </c>
      <c r="C11" s="9">
        <v>123358170</v>
      </c>
      <c r="D11" s="9">
        <v>131038622</v>
      </c>
      <c r="E11" s="9">
        <v>131038622</v>
      </c>
      <c r="F11" s="26">
        <f t="shared" si="0"/>
        <v>100</v>
      </c>
    </row>
    <row r="12" spans="1:6" ht="25.5">
      <c r="A12" s="7">
        <v>5</v>
      </c>
      <c r="B12" s="8" t="s">
        <v>173</v>
      </c>
      <c r="C12" s="9">
        <v>130842459</v>
      </c>
      <c r="D12" s="9">
        <v>153522911</v>
      </c>
      <c r="E12" s="9">
        <v>153522911</v>
      </c>
      <c r="F12" s="26">
        <f t="shared" si="0"/>
        <v>100</v>
      </c>
    </row>
    <row r="13" spans="1:6" ht="25.5">
      <c r="A13" s="16">
        <v>6</v>
      </c>
      <c r="B13" s="17" t="s">
        <v>174</v>
      </c>
      <c r="C13" s="18">
        <v>130842459</v>
      </c>
      <c r="D13" s="18">
        <v>153522911</v>
      </c>
      <c r="E13" s="18">
        <v>153522911</v>
      </c>
      <c r="F13" s="27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view="pageLayout" topLeftCell="A13" zoomScaleNormal="100" workbookViewId="0">
      <selection activeCell="C23" sqref="C23"/>
    </sheetView>
  </sheetViews>
  <sheetFormatPr defaultRowHeight="12.75"/>
  <cols>
    <col min="1" max="1" width="3.85546875" customWidth="1"/>
    <col min="2" max="2" width="39.140625" customWidth="1"/>
    <col min="3" max="3" width="13" customWidth="1"/>
    <col min="4" max="4" width="13.7109375" customWidth="1"/>
    <col min="5" max="5" width="11.42578125" customWidth="1"/>
    <col min="6" max="6" width="6" customWidth="1"/>
  </cols>
  <sheetData>
    <row r="1" spans="1:6" s="1" customFormat="1" ht="15.75">
      <c r="A1" s="20"/>
      <c r="B1" s="3" t="s">
        <v>348</v>
      </c>
      <c r="C1" s="3"/>
      <c r="D1" s="3"/>
      <c r="E1" s="3" t="s">
        <v>357</v>
      </c>
    </row>
    <row r="2" spans="1:6" s="1" customFormat="1">
      <c r="A2" s="20"/>
      <c r="B2" s="20"/>
      <c r="C2" s="20"/>
      <c r="D2" s="20"/>
      <c r="E2" s="20"/>
    </row>
    <row r="3" spans="1:6" s="1" customFormat="1">
      <c r="A3" s="61" t="s">
        <v>358</v>
      </c>
      <c r="B3" s="62"/>
      <c r="C3" s="62"/>
      <c r="D3" s="62"/>
      <c r="E3" s="62"/>
    </row>
    <row r="4" spans="1:6" s="1" customFormat="1" ht="15.75">
      <c r="E4" s="6" t="s">
        <v>351</v>
      </c>
    </row>
    <row r="5" spans="1:6" s="1" customFormat="1"/>
    <row r="6" spans="1:6" ht="33.75" customHeight="1">
      <c r="A6" s="13"/>
      <c r="B6" s="13" t="s">
        <v>7</v>
      </c>
      <c r="C6" s="13" t="s">
        <v>8</v>
      </c>
      <c r="D6" s="13" t="s">
        <v>9</v>
      </c>
      <c r="E6" s="13" t="s">
        <v>10</v>
      </c>
      <c r="F6" s="13" t="s">
        <v>352</v>
      </c>
    </row>
    <row r="7" spans="1:6" ht="25.5">
      <c r="A7" s="7">
        <v>1</v>
      </c>
      <c r="B7" s="8" t="s">
        <v>175</v>
      </c>
      <c r="C7" s="9">
        <v>0</v>
      </c>
      <c r="D7" s="9">
        <v>15000000</v>
      </c>
      <c r="E7" s="9">
        <v>15000000</v>
      </c>
      <c r="F7" s="26">
        <f>E7/D7*100</f>
        <v>100</v>
      </c>
    </row>
    <row r="8" spans="1:6" ht="25.5">
      <c r="A8" s="7">
        <v>2</v>
      </c>
      <c r="B8" s="8" t="s">
        <v>176</v>
      </c>
      <c r="C8" s="9">
        <v>0</v>
      </c>
      <c r="D8" s="9">
        <v>15000000</v>
      </c>
      <c r="E8" s="9">
        <v>15000000</v>
      </c>
      <c r="F8" s="26">
        <f t="shared" ref="F8:F16" si="0">E8/D8*100</f>
        <v>100</v>
      </c>
    </row>
    <row r="9" spans="1:6" ht="25.5">
      <c r="A9" s="7">
        <v>3</v>
      </c>
      <c r="B9" s="8" t="s">
        <v>177</v>
      </c>
      <c r="C9" s="9">
        <v>0</v>
      </c>
      <c r="D9" s="9">
        <v>70000000</v>
      </c>
      <c r="E9" s="9">
        <v>70000000</v>
      </c>
      <c r="F9" s="26">
        <f t="shared" si="0"/>
        <v>100</v>
      </c>
    </row>
    <row r="10" spans="1:6">
      <c r="A10" s="7">
        <v>4</v>
      </c>
      <c r="B10" s="8" t="s">
        <v>178</v>
      </c>
      <c r="C10" s="9">
        <v>0</v>
      </c>
      <c r="D10" s="9">
        <v>0</v>
      </c>
      <c r="E10" s="9">
        <v>70000000</v>
      </c>
      <c r="F10" s="26"/>
    </row>
    <row r="11" spans="1:6" ht="25.5">
      <c r="A11" s="7">
        <v>5</v>
      </c>
      <c r="B11" s="8" t="s">
        <v>180</v>
      </c>
      <c r="C11" s="9">
        <v>0</v>
      </c>
      <c r="D11" s="9">
        <v>70000000</v>
      </c>
      <c r="E11" s="9">
        <v>70000000</v>
      </c>
      <c r="F11" s="26">
        <f t="shared" si="0"/>
        <v>100</v>
      </c>
    </row>
    <row r="12" spans="1:6" ht="25.5">
      <c r="A12" s="7">
        <v>6</v>
      </c>
      <c r="B12" s="8" t="s">
        <v>182</v>
      </c>
      <c r="C12" s="9">
        <v>665272599</v>
      </c>
      <c r="D12" s="9">
        <v>609548814</v>
      </c>
      <c r="E12" s="9">
        <v>609548814</v>
      </c>
      <c r="F12" s="26">
        <f t="shared" si="0"/>
        <v>100</v>
      </c>
    </row>
    <row r="13" spans="1:6" ht="18" customHeight="1">
      <c r="A13" s="14">
        <v>7</v>
      </c>
      <c r="B13" s="11" t="s">
        <v>183</v>
      </c>
      <c r="C13" s="12">
        <v>665272599</v>
      </c>
      <c r="D13" s="12">
        <v>609548814</v>
      </c>
      <c r="E13" s="12">
        <v>609548814</v>
      </c>
      <c r="F13" s="26">
        <f t="shared" si="0"/>
        <v>100</v>
      </c>
    </row>
    <row r="14" spans="1:6">
      <c r="A14" s="7">
        <v>8</v>
      </c>
      <c r="B14" s="8" t="s">
        <v>184</v>
      </c>
      <c r="C14" s="9">
        <v>0</v>
      </c>
      <c r="D14" s="9">
        <v>8536824</v>
      </c>
      <c r="E14" s="9">
        <v>8536824</v>
      </c>
      <c r="F14" s="26">
        <f t="shared" si="0"/>
        <v>100</v>
      </c>
    </row>
    <row r="15" spans="1:6" ht="25.5">
      <c r="A15" s="7">
        <v>9</v>
      </c>
      <c r="B15" s="8" t="s">
        <v>186</v>
      </c>
      <c r="C15" s="9">
        <v>665272599</v>
      </c>
      <c r="D15" s="9">
        <v>703085638</v>
      </c>
      <c r="E15" s="9">
        <v>703085638</v>
      </c>
      <c r="F15" s="26">
        <f t="shared" si="0"/>
        <v>100</v>
      </c>
    </row>
    <row r="16" spans="1:6" ht="21.75" customHeight="1">
      <c r="A16" s="16">
        <v>10</v>
      </c>
      <c r="B16" s="17" t="s">
        <v>187</v>
      </c>
      <c r="C16" s="18">
        <v>665272599</v>
      </c>
      <c r="D16" s="18">
        <v>703085638</v>
      </c>
      <c r="E16" s="18">
        <v>703085638</v>
      </c>
      <c r="F16" s="30">
        <f t="shared" si="0"/>
        <v>100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view="pageLayout" topLeftCell="A10" zoomScaleNormal="100" workbookViewId="0">
      <selection activeCell="B27" sqref="B27"/>
    </sheetView>
  </sheetViews>
  <sheetFormatPr defaultRowHeight="12.75"/>
  <cols>
    <col min="1" max="1" width="8.140625" customWidth="1"/>
    <col min="2" max="2" width="38.42578125" customWidth="1"/>
    <col min="3" max="3" width="20.140625" customWidth="1"/>
  </cols>
  <sheetData>
    <row r="1" spans="1:5" s="1" customFormat="1" ht="15.75">
      <c r="A1" s="20"/>
      <c r="B1" s="3" t="s">
        <v>348</v>
      </c>
      <c r="C1" s="3"/>
      <c r="D1" s="3" t="s">
        <v>359</v>
      </c>
      <c r="E1" s="3"/>
    </row>
    <row r="2" spans="1:5" s="1" customFormat="1">
      <c r="A2" s="20"/>
      <c r="B2" s="20"/>
      <c r="C2" s="20"/>
      <c r="D2" s="20"/>
      <c r="E2" s="20"/>
    </row>
    <row r="3" spans="1:5" s="1" customFormat="1" ht="15.75">
      <c r="A3" s="61" t="s">
        <v>360</v>
      </c>
      <c r="B3" s="63"/>
      <c r="C3" s="63"/>
      <c r="D3" s="20"/>
      <c r="E3" s="6" t="s">
        <v>351</v>
      </c>
    </row>
    <row r="4" spans="1:5" s="1" customFormat="1"/>
    <row r="5" spans="1:5" s="1" customFormat="1"/>
    <row r="6" spans="1:5" s="1" customFormat="1"/>
    <row r="7" spans="1:5" ht="15.75">
      <c r="A7" s="13"/>
      <c r="B7" s="13" t="s">
        <v>7</v>
      </c>
      <c r="C7" s="13" t="s">
        <v>188</v>
      </c>
    </row>
    <row r="8" spans="1:5" ht="31.5">
      <c r="A8" s="35">
        <v>1</v>
      </c>
      <c r="B8" s="31" t="s">
        <v>189</v>
      </c>
      <c r="C8" s="32">
        <v>483420390</v>
      </c>
    </row>
    <row r="9" spans="1:5" ht="31.5">
      <c r="A9" s="35">
        <v>2</v>
      </c>
      <c r="B9" s="31" t="s">
        <v>190</v>
      </c>
      <c r="C9" s="32">
        <v>418374265</v>
      </c>
    </row>
    <row r="10" spans="1:5" ht="31.5">
      <c r="A10" s="36">
        <v>3</v>
      </c>
      <c r="B10" s="33" t="s">
        <v>191</v>
      </c>
      <c r="C10" s="34">
        <v>65046125</v>
      </c>
    </row>
    <row r="11" spans="1:5" ht="31.5">
      <c r="A11" s="35">
        <v>4</v>
      </c>
      <c r="B11" s="31" t="s">
        <v>192</v>
      </c>
      <c r="C11" s="32">
        <v>703085638</v>
      </c>
    </row>
    <row r="12" spans="1:5" ht="31.5">
      <c r="A12" s="35">
        <v>5</v>
      </c>
      <c r="B12" s="31" t="s">
        <v>193</v>
      </c>
      <c r="C12" s="32">
        <v>153522911</v>
      </c>
    </row>
    <row r="13" spans="1:5" ht="31.5">
      <c r="A13" s="36">
        <v>6</v>
      </c>
      <c r="B13" s="33" t="s">
        <v>194</v>
      </c>
      <c r="C13" s="34">
        <v>549562727</v>
      </c>
    </row>
    <row r="14" spans="1:5" ht="31.5">
      <c r="A14" s="36">
        <v>7</v>
      </c>
      <c r="B14" s="33" t="s">
        <v>195</v>
      </c>
      <c r="C14" s="34">
        <v>614608852</v>
      </c>
    </row>
    <row r="15" spans="1:5" ht="15.75">
      <c r="A15" s="36">
        <v>8</v>
      </c>
      <c r="B15" s="33" t="s">
        <v>196</v>
      </c>
      <c r="C15" s="34">
        <v>614608852</v>
      </c>
    </row>
    <row r="16" spans="1:5" ht="31.5">
      <c r="A16" s="37">
        <v>9</v>
      </c>
      <c r="B16" s="38" t="s">
        <v>197</v>
      </c>
      <c r="C16" s="39">
        <v>614608852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view="pageLayout" zoomScaleNormal="100" workbookViewId="0">
      <selection activeCell="B4" sqref="B4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5" s="1" customFormat="1" ht="15.75">
      <c r="B1" s="40" t="s">
        <v>348</v>
      </c>
      <c r="C1" s="3" t="s">
        <v>361</v>
      </c>
    </row>
    <row r="2" spans="1:5" s="1" customFormat="1" ht="15.75">
      <c r="B2" s="2"/>
      <c r="C2" s="2"/>
    </row>
    <row r="3" spans="1:5" s="1" customFormat="1" ht="15.75">
      <c r="B3" s="41" t="s">
        <v>362</v>
      </c>
      <c r="C3" s="41" t="s">
        <v>351</v>
      </c>
      <c r="E3" s="6"/>
    </row>
    <row r="4" spans="1:5" s="1" customFormat="1"/>
    <row r="5" spans="1:5" s="1" customFormat="1"/>
    <row r="6" spans="1:5" ht="31.5">
      <c r="A6" s="13"/>
      <c r="B6" s="13" t="s">
        <v>7</v>
      </c>
      <c r="C6" s="13" t="s">
        <v>363</v>
      </c>
    </row>
    <row r="7" spans="1:5">
      <c r="A7" s="7">
        <v>1</v>
      </c>
      <c r="B7" s="8" t="s">
        <v>198</v>
      </c>
      <c r="C7" s="42">
        <v>1</v>
      </c>
    </row>
    <row r="8" spans="1:5">
      <c r="A8" s="7">
        <v>2</v>
      </c>
      <c r="B8" s="8" t="s">
        <v>199</v>
      </c>
      <c r="C8" s="42">
        <v>2</v>
      </c>
    </row>
    <row r="9" spans="1:5">
      <c r="A9" s="7">
        <v>3</v>
      </c>
      <c r="B9" s="8" t="s">
        <v>200</v>
      </c>
      <c r="C9" s="42">
        <v>1</v>
      </c>
    </row>
    <row r="10" spans="1:5" ht="25.5">
      <c r="A10" s="7">
        <v>4</v>
      </c>
      <c r="B10" s="11" t="s">
        <v>201</v>
      </c>
      <c r="C10" s="43">
        <v>4</v>
      </c>
    </row>
    <row r="11" spans="1:5" ht="25.5">
      <c r="A11" s="7">
        <v>5</v>
      </c>
      <c r="B11" s="8" t="s">
        <v>202</v>
      </c>
      <c r="C11" s="42">
        <v>2</v>
      </c>
    </row>
    <row r="12" spans="1:5" ht="25.5">
      <c r="A12" s="7">
        <v>6</v>
      </c>
      <c r="B12" s="8" t="s">
        <v>203</v>
      </c>
      <c r="C12" s="42">
        <v>1</v>
      </c>
    </row>
    <row r="13" spans="1:5" ht="38.25">
      <c r="A13" s="7">
        <v>7</v>
      </c>
      <c r="B13" s="11" t="s">
        <v>204</v>
      </c>
      <c r="C13" s="43">
        <v>3</v>
      </c>
    </row>
    <row r="14" spans="1:5">
      <c r="A14" s="7">
        <v>8</v>
      </c>
      <c r="B14" s="8" t="s">
        <v>205</v>
      </c>
      <c r="C14" s="42">
        <v>17</v>
      </c>
    </row>
    <row r="15" spans="1:5">
      <c r="A15" s="7">
        <v>9</v>
      </c>
      <c r="B15" s="8" t="s">
        <v>206</v>
      </c>
      <c r="C15" s="42">
        <v>23</v>
      </c>
    </row>
    <row r="16" spans="1:5">
      <c r="A16" s="7">
        <v>10</v>
      </c>
      <c r="B16" s="8" t="s">
        <v>207</v>
      </c>
      <c r="C16" s="42">
        <v>1</v>
      </c>
    </row>
    <row r="17" spans="1:3" ht="25.5">
      <c r="A17" s="7">
        <v>11</v>
      </c>
      <c r="B17" s="11" t="s">
        <v>208</v>
      </c>
      <c r="C17" s="43">
        <v>6</v>
      </c>
    </row>
    <row r="18" spans="1:3" ht="25.5">
      <c r="A18" s="7">
        <v>12</v>
      </c>
      <c r="B18" s="11" t="s">
        <v>209</v>
      </c>
      <c r="C18" s="43">
        <v>1</v>
      </c>
    </row>
    <row r="19" spans="1:3" ht="25.5">
      <c r="A19" s="7">
        <v>13</v>
      </c>
      <c r="B19" s="8" t="s">
        <v>210</v>
      </c>
      <c r="C19" s="42">
        <v>8</v>
      </c>
    </row>
    <row r="20" spans="1:3" ht="25.5">
      <c r="A20" s="7">
        <v>14</v>
      </c>
      <c r="B20" s="8" t="s">
        <v>211</v>
      </c>
      <c r="C20" s="42">
        <v>35</v>
      </c>
    </row>
    <row r="21" spans="1:3" ht="38.25">
      <c r="A21" s="7">
        <v>15</v>
      </c>
      <c r="B21" s="8" t="s">
        <v>212</v>
      </c>
      <c r="C21" s="42">
        <v>35</v>
      </c>
    </row>
    <row r="22" spans="1:3" ht="25.5">
      <c r="A22" s="7">
        <v>16</v>
      </c>
      <c r="B22" s="8" t="s">
        <v>213</v>
      </c>
      <c r="C22" s="42">
        <v>35</v>
      </c>
    </row>
    <row r="23" spans="1:3" ht="25.5">
      <c r="A23" s="7">
        <v>17</v>
      </c>
      <c r="B23" s="8" t="s">
        <v>214</v>
      </c>
      <c r="C23" s="42">
        <v>35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84"/>
  <sheetViews>
    <sheetView tabSelected="1" view="pageLayout" topLeftCell="A76" zoomScaleNormal="100" workbookViewId="0">
      <selection activeCell="C25" sqref="C25"/>
    </sheetView>
  </sheetViews>
  <sheetFormatPr defaultRowHeight="12.75"/>
  <cols>
    <col min="1" max="1" width="5" customWidth="1"/>
    <col min="2" max="2" width="41" customWidth="1"/>
    <col min="3" max="3" width="13" customWidth="1"/>
    <col min="4" max="4" width="13.42578125" customWidth="1"/>
    <col min="5" max="5" width="12.28515625" customWidth="1"/>
  </cols>
  <sheetData>
    <row r="1" spans="1:5" s="1" customFormat="1" ht="15.75">
      <c r="A1" s="3" t="s">
        <v>348</v>
      </c>
      <c r="B1" s="3"/>
      <c r="C1" s="3"/>
      <c r="D1" s="3" t="s">
        <v>364</v>
      </c>
    </row>
    <row r="2" spans="1:5" s="1" customFormat="1" ht="15.75">
      <c r="A2" s="2"/>
      <c r="B2" s="2"/>
      <c r="C2" s="2"/>
      <c r="D2" s="2"/>
      <c r="E2" s="6" t="s">
        <v>351</v>
      </c>
    </row>
    <row r="3" spans="1:5" s="1" customFormat="1" ht="15.75">
      <c r="A3" s="2"/>
      <c r="B3" s="2"/>
      <c r="C3" s="44" t="s">
        <v>6</v>
      </c>
      <c r="D3" s="2"/>
    </row>
    <row r="4" spans="1:5" s="1" customFormat="1"/>
    <row r="5" spans="1:5" ht="32.25" customHeight="1">
      <c r="A5" s="13"/>
      <c r="B5" s="13" t="s">
        <v>7</v>
      </c>
      <c r="C5" s="13" t="s">
        <v>216</v>
      </c>
      <c r="D5" s="13" t="s">
        <v>217</v>
      </c>
      <c r="E5" s="13" t="s">
        <v>218</v>
      </c>
    </row>
    <row r="6" spans="1:5">
      <c r="A6" s="7">
        <v>1</v>
      </c>
      <c r="B6" s="8" t="s">
        <v>219</v>
      </c>
      <c r="C6" s="9">
        <v>948717</v>
      </c>
      <c r="D6" s="9">
        <v>0</v>
      </c>
      <c r="E6" s="9">
        <v>631917</v>
      </c>
    </row>
    <row r="7" spans="1:5">
      <c r="A7" s="14">
        <f>A6+1</f>
        <v>2</v>
      </c>
      <c r="B7" s="11" t="s">
        <v>220</v>
      </c>
      <c r="C7" s="12">
        <v>948717</v>
      </c>
      <c r="D7" s="12">
        <v>0</v>
      </c>
      <c r="E7" s="12">
        <v>631917</v>
      </c>
    </row>
    <row r="8" spans="1:5" ht="25.5">
      <c r="A8" s="14">
        <f t="shared" ref="A8:A71" si="0">A7+1</f>
        <v>3</v>
      </c>
      <c r="B8" s="8" t="s">
        <v>221</v>
      </c>
      <c r="C8" s="9">
        <v>1757864168</v>
      </c>
      <c r="D8" s="9">
        <v>0</v>
      </c>
      <c r="E8" s="9">
        <v>1825506654</v>
      </c>
    </row>
    <row r="9" spans="1:5">
      <c r="A9" s="14">
        <f t="shared" si="0"/>
        <v>4</v>
      </c>
      <c r="B9" s="8" t="s">
        <v>222</v>
      </c>
      <c r="C9" s="9">
        <v>143859631</v>
      </c>
      <c r="D9" s="9">
        <v>0</v>
      </c>
      <c r="E9" s="9">
        <v>116001519</v>
      </c>
    </row>
    <row r="10" spans="1:5">
      <c r="A10" s="14">
        <f t="shared" si="0"/>
        <v>5</v>
      </c>
      <c r="B10" s="8" t="s">
        <v>223</v>
      </c>
      <c r="C10" s="9">
        <v>12020000</v>
      </c>
      <c r="D10" s="9">
        <v>0</v>
      </c>
      <c r="E10" s="9">
        <v>27104899</v>
      </c>
    </row>
    <row r="11" spans="1:5">
      <c r="A11" s="14">
        <f t="shared" si="0"/>
        <v>6</v>
      </c>
      <c r="B11" s="11" t="s">
        <v>224</v>
      </c>
      <c r="C11" s="12">
        <v>1913743799</v>
      </c>
      <c r="D11" s="12">
        <v>0</v>
      </c>
      <c r="E11" s="12">
        <v>1968613072</v>
      </c>
    </row>
    <row r="12" spans="1:5" ht="25.5">
      <c r="A12" s="14">
        <f t="shared" si="0"/>
        <v>7</v>
      </c>
      <c r="B12" s="8" t="s">
        <v>225</v>
      </c>
      <c r="C12" s="9">
        <v>6010000</v>
      </c>
      <c r="D12" s="9">
        <v>0</v>
      </c>
      <c r="E12" s="9">
        <v>6010000</v>
      </c>
    </row>
    <row r="13" spans="1:5" ht="25.5">
      <c r="A13" s="14">
        <f t="shared" si="0"/>
        <v>8</v>
      </c>
      <c r="B13" s="8" t="s">
        <v>226</v>
      </c>
      <c r="C13" s="9">
        <v>6000000</v>
      </c>
      <c r="D13" s="9">
        <v>0</v>
      </c>
      <c r="E13" s="9">
        <v>6000000</v>
      </c>
    </row>
    <row r="14" spans="1:5">
      <c r="A14" s="14">
        <f t="shared" si="0"/>
        <v>9</v>
      </c>
      <c r="B14" s="8" t="s">
        <v>227</v>
      </c>
      <c r="C14" s="9">
        <v>10000</v>
      </c>
      <c r="D14" s="9">
        <v>0</v>
      </c>
      <c r="E14" s="9">
        <v>10000</v>
      </c>
    </row>
    <row r="15" spans="1:5" ht="25.5">
      <c r="A15" s="14">
        <f t="shared" si="0"/>
        <v>10</v>
      </c>
      <c r="B15" s="11" t="s">
        <v>228</v>
      </c>
      <c r="C15" s="12">
        <v>6010000</v>
      </c>
      <c r="D15" s="12">
        <v>0</v>
      </c>
      <c r="E15" s="12">
        <v>6010000</v>
      </c>
    </row>
    <row r="16" spans="1:5" ht="25.5">
      <c r="A16" s="14">
        <f t="shared" si="0"/>
        <v>11</v>
      </c>
      <c r="B16" s="8" t="s">
        <v>229</v>
      </c>
      <c r="C16" s="9">
        <v>36501915</v>
      </c>
      <c r="D16" s="9">
        <v>0</v>
      </c>
      <c r="E16" s="9">
        <v>34214938</v>
      </c>
    </row>
    <row r="17" spans="1:5">
      <c r="A17" s="14">
        <f t="shared" si="0"/>
        <v>12</v>
      </c>
      <c r="B17" s="8" t="s">
        <v>230</v>
      </c>
      <c r="C17" s="9">
        <v>36501915</v>
      </c>
      <c r="D17" s="9">
        <v>0</v>
      </c>
      <c r="E17" s="9">
        <v>34214938</v>
      </c>
    </row>
    <row r="18" spans="1:5" ht="25.5">
      <c r="A18" s="14">
        <f t="shared" si="0"/>
        <v>13</v>
      </c>
      <c r="B18" s="11" t="s">
        <v>231</v>
      </c>
      <c r="C18" s="12">
        <v>36501915</v>
      </c>
      <c r="D18" s="12">
        <v>0</v>
      </c>
      <c r="E18" s="12">
        <v>34214938</v>
      </c>
    </row>
    <row r="19" spans="1:5" ht="38.25">
      <c r="A19" s="14">
        <f t="shared" si="0"/>
        <v>14</v>
      </c>
      <c r="B19" s="11" t="s">
        <v>232</v>
      </c>
      <c r="C19" s="12">
        <v>1957204431</v>
      </c>
      <c r="D19" s="12">
        <v>0</v>
      </c>
      <c r="E19" s="12">
        <v>2009469927</v>
      </c>
    </row>
    <row r="20" spans="1:5" ht="25.5">
      <c r="A20" s="14">
        <f t="shared" si="0"/>
        <v>15</v>
      </c>
      <c r="B20" s="8" t="s">
        <v>233</v>
      </c>
      <c r="C20" s="9">
        <v>70000000</v>
      </c>
      <c r="D20" s="9">
        <v>0</v>
      </c>
      <c r="E20" s="9">
        <v>0</v>
      </c>
    </row>
    <row r="21" spans="1:5">
      <c r="A21" s="14">
        <f t="shared" si="0"/>
        <v>16</v>
      </c>
      <c r="B21" s="8" t="s">
        <v>234</v>
      </c>
      <c r="C21" s="9">
        <v>70000000</v>
      </c>
      <c r="D21" s="9">
        <v>0</v>
      </c>
      <c r="E21" s="9">
        <v>0</v>
      </c>
    </row>
    <row r="22" spans="1:5">
      <c r="A22" s="14">
        <f t="shared" si="0"/>
        <v>17</v>
      </c>
      <c r="B22" s="11" t="s">
        <v>235</v>
      </c>
      <c r="C22" s="12">
        <v>70000000</v>
      </c>
      <c r="D22" s="12">
        <v>0</v>
      </c>
      <c r="E22" s="12">
        <v>0</v>
      </c>
    </row>
    <row r="23" spans="1:5" ht="25.5">
      <c r="A23" s="14">
        <f t="shared" si="0"/>
        <v>18</v>
      </c>
      <c r="B23" s="11" t="s">
        <v>236</v>
      </c>
      <c r="C23" s="12">
        <v>70000000</v>
      </c>
      <c r="D23" s="12">
        <v>0</v>
      </c>
      <c r="E23" s="12">
        <v>0</v>
      </c>
    </row>
    <row r="24" spans="1:5">
      <c r="A24" s="14">
        <f t="shared" si="0"/>
        <v>19</v>
      </c>
      <c r="B24" s="8" t="s">
        <v>237</v>
      </c>
      <c r="C24" s="9">
        <v>350015</v>
      </c>
      <c r="D24" s="9">
        <v>0</v>
      </c>
      <c r="E24" s="9">
        <v>1041055</v>
      </c>
    </row>
    <row r="25" spans="1:5" ht="25.5">
      <c r="A25" s="14">
        <f t="shared" si="0"/>
        <v>20</v>
      </c>
      <c r="B25" s="11" t="s">
        <v>238</v>
      </c>
      <c r="C25" s="12">
        <v>350015</v>
      </c>
      <c r="D25" s="12">
        <v>0</v>
      </c>
      <c r="E25" s="12">
        <v>1041055</v>
      </c>
    </row>
    <row r="26" spans="1:5">
      <c r="A26" s="14">
        <f t="shared" si="0"/>
        <v>21</v>
      </c>
      <c r="B26" s="8" t="s">
        <v>239</v>
      </c>
      <c r="C26" s="9">
        <v>82586415</v>
      </c>
      <c r="D26" s="9">
        <v>0</v>
      </c>
      <c r="E26" s="9">
        <v>62226041</v>
      </c>
    </row>
    <row r="27" spans="1:5">
      <c r="A27" s="14">
        <f t="shared" si="0"/>
        <v>22</v>
      </c>
      <c r="B27" s="8" t="s">
        <v>240</v>
      </c>
      <c r="C27" s="9">
        <v>547572164</v>
      </c>
      <c r="D27" s="9">
        <v>0</v>
      </c>
      <c r="E27" s="9">
        <v>571920057</v>
      </c>
    </row>
    <row r="28" spans="1:5">
      <c r="A28" s="14">
        <f t="shared" si="0"/>
        <v>23</v>
      </c>
      <c r="B28" s="11" t="s">
        <v>241</v>
      </c>
      <c r="C28" s="12">
        <v>630158579</v>
      </c>
      <c r="D28" s="12">
        <v>0</v>
      </c>
      <c r="E28" s="12">
        <v>634146098</v>
      </c>
    </row>
    <row r="29" spans="1:5">
      <c r="A29" s="14">
        <f t="shared" si="0"/>
        <v>24</v>
      </c>
      <c r="B29" s="11" t="s">
        <v>242</v>
      </c>
      <c r="C29" s="12">
        <v>630508594</v>
      </c>
      <c r="D29" s="12">
        <v>0</v>
      </c>
      <c r="E29" s="12">
        <v>635187153</v>
      </c>
    </row>
    <row r="30" spans="1:5" ht="25.5">
      <c r="A30" s="14">
        <f t="shared" si="0"/>
        <v>25</v>
      </c>
      <c r="B30" s="8" t="s">
        <v>243</v>
      </c>
      <c r="C30" s="9">
        <v>12250467</v>
      </c>
      <c r="D30" s="9">
        <v>0</v>
      </c>
      <c r="E30" s="9">
        <v>11136454</v>
      </c>
    </row>
    <row r="31" spans="1:5" ht="25.5">
      <c r="A31" s="14">
        <f t="shared" si="0"/>
        <v>26</v>
      </c>
      <c r="B31" s="8" t="s">
        <v>244</v>
      </c>
      <c r="C31" s="9">
        <v>254550</v>
      </c>
      <c r="D31" s="9">
        <v>0</v>
      </c>
      <c r="E31" s="9">
        <v>917934</v>
      </c>
    </row>
    <row r="32" spans="1:5" ht="25.5">
      <c r="A32" s="14">
        <f t="shared" si="0"/>
        <v>27</v>
      </c>
      <c r="B32" s="8" t="s">
        <v>245</v>
      </c>
      <c r="C32" s="9">
        <v>3651046</v>
      </c>
      <c r="D32" s="9">
        <v>0</v>
      </c>
      <c r="E32" s="9">
        <v>7235660</v>
      </c>
    </row>
    <row r="33" spans="1:5" ht="25.5">
      <c r="A33" s="14">
        <f t="shared" si="0"/>
        <v>28</v>
      </c>
      <c r="B33" s="8" t="s">
        <v>246</v>
      </c>
      <c r="C33" s="9">
        <v>8344871</v>
      </c>
      <c r="D33" s="9">
        <v>0</v>
      </c>
      <c r="E33" s="9">
        <v>2982860</v>
      </c>
    </row>
    <row r="34" spans="1:5" ht="25.5">
      <c r="A34" s="14">
        <f t="shared" si="0"/>
        <v>29</v>
      </c>
      <c r="B34" s="8" t="s">
        <v>247</v>
      </c>
      <c r="C34" s="9">
        <v>4439107</v>
      </c>
      <c r="D34" s="9">
        <v>0</v>
      </c>
      <c r="E34" s="9">
        <v>1063152</v>
      </c>
    </row>
    <row r="35" spans="1:5" ht="51">
      <c r="A35" s="14">
        <f t="shared" si="0"/>
        <v>30</v>
      </c>
      <c r="B35" s="8" t="s">
        <v>248</v>
      </c>
      <c r="C35" s="9">
        <v>434860</v>
      </c>
      <c r="D35" s="9">
        <v>0</v>
      </c>
      <c r="E35" s="9">
        <v>711612</v>
      </c>
    </row>
    <row r="36" spans="1:5" ht="25.5">
      <c r="A36" s="14">
        <f t="shared" si="0"/>
        <v>31</v>
      </c>
      <c r="B36" s="8" t="s">
        <v>249</v>
      </c>
      <c r="C36" s="9">
        <v>2549425</v>
      </c>
      <c r="D36" s="9">
        <v>0</v>
      </c>
      <c r="E36" s="9">
        <v>0</v>
      </c>
    </row>
    <row r="37" spans="1:5" ht="25.5">
      <c r="A37" s="14">
        <f t="shared" si="0"/>
        <v>32</v>
      </c>
      <c r="B37" s="8" t="s">
        <v>250</v>
      </c>
      <c r="C37" s="9">
        <v>306771</v>
      </c>
      <c r="D37" s="9">
        <v>0</v>
      </c>
      <c r="E37" s="9">
        <v>0</v>
      </c>
    </row>
    <row r="38" spans="1:5" ht="25.5">
      <c r="A38" s="14">
        <f t="shared" si="0"/>
        <v>33</v>
      </c>
      <c r="B38" s="8" t="s">
        <v>251</v>
      </c>
      <c r="C38" s="9">
        <v>1148051</v>
      </c>
      <c r="D38" s="9">
        <v>0</v>
      </c>
      <c r="E38" s="9">
        <v>341540</v>
      </c>
    </row>
    <row r="39" spans="1:5" ht="25.5">
      <c r="A39" s="14">
        <f t="shared" si="0"/>
        <v>34</v>
      </c>
      <c r="B39" s="8" t="s">
        <v>252</v>
      </c>
      <c r="C39" s="9">
        <v>0</v>
      </c>
      <c r="D39" s="9">
        <v>0</v>
      </c>
      <c r="E39" s="9">
        <v>10000</v>
      </c>
    </row>
    <row r="40" spans="1:5" ht="25.5">
      <c r="A40" s="14">
        <f t="shared" si="0"/>
        <v>35</v>
      </c>
      <c r="B40" s="8" t="s">
        <v>253</v>
      </c>
      <c r="C40" s="9">
        <v>1210984</v>
      </c>
      <c r="D40" s="9">
        <v>0</v>
      </c>
      <c r="E40" s="9">
        <v>584439</v>
      </c>
    </row>
    <row r="41" spans="1:5" ht="25.5">
      <c r="A41" s="14">
        <f t="shared" si="0"/>
        <v>36</v>
      </c>
      <c r="B41" s="8" t="s">
        <v>254</v>
      </c>
      <c r="C41" s="9">
        <v>1210984</v>
      </c>
      <c r="D41" s="9">
        <v>0</v>
      </c>
      <c r="E41" s="9">
        <v>584439</v>
      </c>
    </row>
    <row r="42" spans="1:5" ht="38.25">
      <c r="A42" s="14">
        <f t="shared" si="0"/>
        <v>37</v>
      </c>
      <c r="B42" s="8" t="s">
        <v>255</v>
      </c>
      <c r="C42" s="9">
        <v>559345</v>
      </c>
      <c r="D42" s="9">
        <v>0</v>
      </c>
      <c r="E42" s="9">
        <v>826627</v>
      </c>
    </row>
    <row r="43" spans="1:5" ht="51">
      <c r="A43" s="14">
        <f t="shared" si="0"/>
        <v>38</v>
      </c>
      <c r="B43" s="8" t="s">
        <v>256</v>
      </c>
      <c r="C43" s="9">
        <v>559345</v>
      </c>
      <c r="D43" s="9">
        <v>0</v>
      </c>
      <c r="E43" s="9">
        <v>826627</v>
      </c>
    </row>
    <row r="44" spans="1:5" ht="38.25">
      <c r="A44" s="14">
        <f t="shared" si="0"/>
        <v>39</v>
      </c>
      <c r="B44" s="8" t="s">
        <v>257</v>
      </c>
      <c r="C44" s="9">
        <v>18578365</v>
      </c>
      <c r="D44" s="9">
        <v>0</v>
      </c>
      <c r="E44" s="9">
        <v>21550154</v>
      </c>
    </row>
    <row r="45" spans="1:5" ht="51">
      <c r="A45" s="14">
        <f t="shared" si="0"/>
        <v>40</v>
      </c>
      <c r="B45" s="11" t="s">
        <v>258</v>
      </c>
      <c r="C45" s="12">
        <v>13000000</v>
      </c>
      <c r="D45" s="12">
        <v>0</v>
      </c>
      <c r="E45" s="12">
        <v>18000000</v>
      </c>
    </row>
    <row r="46" spans="1:5" ht="25.5">
      <c r="A46" s="14">
        <f t="shared" si="0"/>
        <v>41</v>
      </c>
      <c r="B46" s="8" t="s">
        <v>259</v>
      </c>
      <c r="C46" s="9">
        <v>37038268</v>
      </c>
      <c r="D46" s="9">
        <v>0</v>
      </c>
      <c r="E46" s="9">
        <v>35160826</v>
      </c>
    </row>
    <row r="47" spans="1:5" ht="38.25">
      <c r="A47" s="14">
        <f t="shared" si="0"/>
        <v>42</v>
      </c>
      <c r="B47" s="8" t="s">
        <v>260</v>
      </c>
      <c r="C47" s="9">
        <v>6006883</v>
      </c>
      <c r="D47" s="9">
        <v>0</v>
      </c>
      <c r="E47" s="9">
        <v>12351085</v>
      </c>
    </row>
    <row r="48" spans="1:5" ht="38.25">
      <c r="A48" s="14">
        <f t="shared" si="0"/>
        <v>43</v>
      </c>
      <c r="B48" s="8" t="s">
        <v>261</v>
      </c>
      <c r="C48" s="9">
        <v>6006883</v>
      </c>
      <c r="D48" s="9">
        <v>0</v>
      </c>
      <c r="E48" s="9">
        <v>12351085</v>
      </c>
    </row>
    <row r="49" spans="1:5" ht="38.25">
      <c r="A49" s="14">
        <f t="shared" si="0"/>
        <v>44</v>
      </c>
      <c r="B49" s="8" t="s">
        <v>262</v>
      </c>
      <c r="C49" s="9">
        <v>30000</v>
      </c>
      <c r="D49" s="9">
        <v>0</v>
      </c>
      <c r="E49" s="9">
        <v>130000</v>
      </c>
    </row>
    <row r="50" spans="1:5" ht="51">
      <c r="A50" s="14">
        <f t="shared" si="0"/>
        <v>45</v>
      </c>
      <c r="B50" s="11" t="s">
        <v>263</v>
      </c>
      <c r="C50" s="12">
        <v>30000</v>
      </c>
      <c r="D50" s="12">
        <v>0</v>
      </c>
      <c r="E50" s="12">
        <v>130000</v>
      </c>
    </row>
    <row r="51" spans="1:5" ht="25.5">
      <c r="A51" s="14">
        <f t="shared" si="0"/>
        <v>46</v>
      </c>
      <c r="B51" s="8" t="s">
        <v>264</v>
      </c>
      <c r="C51" s="9">
        <v>6036883</v>
      </c>
      <c r="D51" s="9">
        <v>0</v>
      </c>
      <c r="E51" s="9">
        <v>12481085</v>
      </c>
    </row>
    <row r="52" spans="1:5">
      <c r="A52" s="14">
        <f t="shared" si="0"/>
        <v>47</v>
      </c>
      <c r="B52" s="8" t="s">
        <v>265</v>
      </c>
      <c r="C52" s="9">
        <v>0</v>
      </c>
      <c r="D52" s="9">
        <v>0</v>
      </c>
      <c r="E52" s="9">
        <v>20000</v>
      </c>
    </row>
    <row r="53" spans="1:5">
      <c r="A53" s="14">
        <f t="shared" si="0"/>
        <v>48</v>
      </c>
      <c r="B53" s="8" t="s">
        <v>266</v>
      </c>
      <c r="C53" s="9">
        <v>0</v>
      </c>
      <c r="D53" s="9">
        <v>0</v>
      </c>
      <c r="E53" s="9">
        <v>20000</v>
      </c>
    </row>
    <row r="54" spans="1:5">
      <c r="A54" s="14">
        <f t="shared" si="0"/>
        <v>49</v>
      </c>
      <c r="B54" s="11" t="s">
        <v>267</v>
      </c>
      <c r="C54" s="12">
        <v>110000</v>
      </c>
      <c r="D54" s="12">
        <v>0</v>
      </c>
      <c r="E54" s="12">
        <v>142000</v>
      </c>
    </row>
    <row r="55" spans="1:5" ht="25.5">
      <c r="A55" s="14">
        <f t="shared" si="0"/>
        <v>50</v>
      </c>
      <c r="B55" s="11" t="s">
        <v>268</v>
      </c>
      <c r="C55" s="12">
        <v>110000</v>
      </c>
      <c r="D55" s="12">
        <v>0</v>
      </c>
      <c r="E55" s="12">
        <v>162000</v>
      </c>
    </row>
    <row r="56" spans="1:5">
      <c r="A56" s="14">
        <f t="shared" si="0"/>
        <v>51</v>
      </c>
      <c r="B56" s="8" t="s">
        <v>269</v>
      </c>
      <c r="C56" s="9">
        <v>43185151</v>
      </c>
      <c r="D56" s="9">
        <v>0</v>
      </c>
      <c r="E56" s="9">
        <v>47803911</v>
      </c>
    </row>
    <row r="57" spans="1:5" ht="25.5">
      <c r="A57" s="14">
        <f t="shared" si="0"/>
        <v>52</v>
      </c>
      <c r="B57" s="11" t="s">
        <v>270</v>
      </c>
      <c r="C57" s="12">
        <v>48000</v>
      </c>
      <c r="D57" s="12">
        <v>0</v>
      </c>
      <c r="E57" s="12">
        <v>6675437</v>
      </c>
    </row>
    <row r="58" spans="1:5" ht="25.5">
      <c r="A58" s="14">
        <f t="shared" si="0"/>
        <v>53</v>
      </c>
      <c r="B58" s="8" t="s">
        <v>271</v>
      </c>
      <c r="C58" s="9">
        <v>48000</v>
      </c>
      <c r="D58" s="9">
        <v>0</v>
      </c>
      <c r="E58" s="9">
        <v>6675437</v>
      </c>
    </row>
    <row r="59" spans="1:5" ht="25.5">
      <c r="A59" s="14">
        <f t="shared" si="0"/>
        <v>54</v>
      </c>
      <c r="B59" s="11" t="s">
        <v>272</v>
      </c>
      <c r="C59" s="12">
        <v>0</v>
      </c>
      <c r="D59" s="12">
        <v>0</v>
      </c>
      <c r="E59" s="12">
        <v>648658</v>
      </c>
    </row>
    <row r="60" spans="1:5" ht="38.25">
      <c r="A60" s="14">
        <f t="shared" si="0"/>
        <v>55</v>
      </c>
      <c r="B60" s="8" t="s">
        <v>273</v>
      </c>
      <c r="C60" s="9">
        <v>350712</v>
      </c>
      <c r="D60" s="9">
        <v>0</v>
      </c>
      <c r="E60" s="9">
        <v>71104</v>
      </c>
    </row>
    <row r="61" spans="1:5" ht="25.5">
      <c r="A61" s="14">
        <f t="shared" si="0"/>
        <v>56</v>
      </c>
      <c r="B61" s="8" t="s">
        <v>274</v>
      </c>
      <c r="C61" s="9">
        <v>350712</v>
      </c>
      <c r="D61" s="9">
        <v>0</v>
      </c>
      <c r="E61" s="9">
        <v>719762</v>
      </c>
    </row>
    <row r="62" spans="1:5" ht="25.5">
      <c r="A62" s="14">
        <f t="shared" si="0"/>
        <v>57</v>
      </c>
      <c r="B62" s="11" t="s">
        <v>275</v>
      </c>
      <c r="C62" s="12">
        <v>398712</v>
      </c>
      <c r="D62" s="12">
        <v>0</v>
      </c>
      <c r="E62" s="12">
        <v>7395199</v>
      </c>
    </row>
    <row r="63" spans="1:5" ht="25.5">
      <c r="A63" s="14">
        <f t="shared" si="0"/>
        <v>58</v>
      </c>
      <c r="B63" s="11" t="s">
        <v>276</v>
      </c>
      <c r="C63" s="12">
        <v>153440</v>
      </c>
      <c r="D63" s="12">
        <v>0</v>
      </c>
      <c r="E63" s="12">
        <v>153440</v>
      </c>
    </row>
    <row r="64" spans="1:5" ht="25.5">
      <c r="A64" s="14">
        <f t="shared" si="0"/>
        <v>59</v>
      </c>
      <c r="B64" s="8" t="s">
        <v>277</v>
      </c>
      <c r="C64" s="9">
        <v>153440</v>
      </c>
      <c r="D64" s="9">
        <v>0</v>
      </c>
      <c r="E64" s="9">
        <v>153440</v>
      </c>
    </row>
    <row r="65" spans="1:5">
      <c r="A65" s="16">
        <f t="shared" si="0"/>
        <v>60</v>
      </c>
      <c r="B65" s="17" t="s">
        <v>278</v>
      </c>
      <c r="C65" s="18">
        <v>2701450328</v>
      </c>
      <c r="D65" s="18">
        <v>0</v>
      </c>
      <c r="E65" s="18">
        <v>2700009630</v>
      </c>
    </row>
    <row r="66" spans="1:5">
      <c r="A66" s="14">
        <f t="shared" si="0"/>
        <v>61</v>
      </c>
      <c r="B66" s="11" t="s">
        <v>279</v>
      </c>
      <c r="C66" s="12">
        <v>2099593000</v>
      </c>
      <c r="D66" s="12">
        <v>0</v>
      </c>
      <c r="E66" s="12">
        <v>2099593000</v>
      </c>
    </row>
    <row r="67" spans="1:5">
      <c r="A67" s="14">
        <f t="shared" si="0"/>
        <v>62</v>
      </c>
      <c r="B67" s="8" t="s">
        <v>280</v>
      </c>
      <c r="C67" s="9">
        <v>1842000</v>
      </c>
      <c r="D67" s="9">
        <v>0</v>
      </c>
      <c r="E67" s="9">
        <v>1842000</v>
      </c>
    </row>
    <row r="68" spans="1:5" ht="25.5">
      <c r="A68" s="14">
        <f t="shared" si="0"/>
        <v>63</v>
      </c>
      <c r="B68" s="8" t="s">
        <v>281</v>
      </c>
      <c r="C68" s="9">
        <v>48441000</v>
      </c>
      <c r="D68" s="9">
        <v>0</v>
      </c>
      <c r="E68" s="9">
        <v>48441000</v>
      </c>
    </row>
    <row r="69" spans="1:5">
      <c r="A69" s="14">
        <f t="shared" si="0"/>
        <v>64</v>
      </c>
      <c r="B69" s="8" t="s">
        <v>282</v>
      </c>
      <c r="C69" s="9">
        <v>-167454131</v>
      </c>
      <c r="D69" s="9">
        <v>0</v>
      </c>
      <c r="E69" s="9">
        <v>-198872994</v>
      </c>
    </row>
    <row r="70" spans="1:5">
      <c r="A70" s="14">
        <f t="shared" si="0"/>
        <v>65</v>
      </c>
      <c r="B70" s="11" t="s">
        <v>283</v>
      </c>
      <c r="C70" s="12">
        <v>-31418863</v>
      </c>
      <c r="D70" s="12">
        <v>0</v>
      </c>
      <c r="E70" s="12">
        <v>-24694980</v>
      </c>
    </row>
    <row r="71" spans="1:5">
      <c r="A71" s="14">
        <f t="shared" si="0"/>
        <v>66</v>
      </c>
      <c r="B71" s="8" t="s">
        <v>284</v>
      </c>
      <c r="C71" s="9">
        <v>1951003006</v>
      </c>
      <c r="D71" s="9">
        <v>0</v>
      </c>
      <c r="E71" s="9">
        <v>1926308026</v>
      </c>
    </row>
    <row r="72" spans="1:5" ht="25.5">
      <c r="A72" s="14">
        <f t="shared" ref="A72:A84" si="1">A71+1</f>
        <v>67</v>
      </c>
      <c r="B72" s="8" t="s">
        <v>285</v>
      </c>
      <c r="C72" s="9">
        <v>2111</v>
      </c>
      <c r="D72" s="9">
        <v>0</v>
      </c>
      <c r="E72" s="9">
        <v>2291</v>
      </c>
    </row>
    <row r="73" spans="1:5" ht="25.5">
      <c r="A73" s="14">
        <f t="shared" si="1"/>
        <v>68</v>
      </c>
      <c r="B73" s="11" t="s">
        <v>286</v>
      </c>
      <c r="C73" s="12">
        <v>2111</v>
      </c>
      <c r="D73" s="12">
        <v>0</v>
      </c>
      <c r="E73" s="12">
        <v>2291</v>
      </c>
    </row>
    <row r="74" spans="1:5" ht="38.25">
      <c r="A74" s="14">
        <f t="shared" si="1"/>
        <v>69</v>
      </c>
      <c r="B74" s="8" t="s">
        <v>287</v>
      </c>
      <c r="C74" s="9">
        <v>7484289</v>
      </c>
      <c r="D74" s="9">
        <v>0</v>
      </c>
      <c r="E74" s="9">
        <v>8536824</v>
      </c>
    </row>
    <row r="75" spans="1:5" ht="38.25">
      <c r="A75" s="14">
        <f t="shared" si="1"/>
        <v>70</v>
      </c>
      <c r="B75" s="11" t="s">
        <v>288</v>
      </c>
      <c r="C75" s="12">
        <v>7484289</v>
      </c>
      <c r="D75" s="12">
        <v>0</v>
      </c>
      <c r="E75" s="12">
        <v>8536824</v>
      </c>
    </row>
    <row r="76" spans="1:5" ht="25.5">
      <c r="A76" s="14">
        <f t="shared" si="1"/>
        <v>71</v>
      </c>
      <c r="B76" s="8" t="s">
        <v>289</v>
      </c>
      <c r="C76" s="9">
        <v>7484289</v>
      </c>
      <c r="D76" s="9">
        <v>0</v>
      </c>
      <c r="E76" s="9">
        <v>8536824</v>
      </c>
    </row>
    <row r="77" spans="1:5">
      <c r="A77" s="14">
        <f t="shared" si="1"/>
        <v>72</v>
      </c>
      <c r="B77" s="8" t="s">
        <v>290</v>
      </c>
      <c r="C77" s="9">
        <v>882882</v>
      </c>
      <c r="D77" s="9">
        <v>0</v>
      </c>
      <c r="E77" s="9">
        <v>884378</v>
      </c>
    </row>
    <row r="78" spans="1:5" ht="25.5">
      <c r="A78" s="14">
        <f t="shared" si="1"/>
        <v>73</v>
      </c>
      <c r="B78" s="11" t="s">
        <v>291</v>
      </c>
      <c r="C78" s="12">
        <v>137120</v>
      </c>
      <c r="D78" s="12">
        <v>0</v>
      </c>
      <c r="E78" s="12">
        <v>175195</v>
      </c>
    </row>
    <row r="79" spans="1:5" ht="25.5">
      <c r="A79" s="14">
        <f t="shared" si="1"/>
        <v>74</v>
      </c>
      <c r="B79" s="8" t="s">
        <v>292</v>
      </c>
      <c r="C79" s="9">
        <v>1020002</v>
      </c>
      <c r="D79" s="9">
        <v>0</v>
      </c>
      <c r="E79" s="9">
        <v>1059573</v>
      </c>
    </row>
    <row r="80" spans="1:5">
      <c r="A80" s="14">
        <f t="shared" si="1"/>
        <v>75</v>
      </c>
      <c r="B80" s="8" t="s">
        <v>293</v>
      </c>
      <c r="C80" s="9">
        <v>8506402</v>
      </c>
      <c r="D80" s="9">
        <v>0</v>
      </c>
      <c r="E80" s="9">
        <v>9598688</v>
      </c>
    </row>
    <row r="81" spans="1:5" ht="25.5">
      <c r="A81" s="14">
        <f t="shared" si="1"/>
        <v>76</v>
      </c>
      <c r="B81" s="11" t="s">
        <v>294</v>
      </c>
      <c r="C81" s="12">
        <v>3518121</v>
      </c>
      <c r="D81" s="12">
        <v>0</v>
      </c>
      <c r="E81" s="12">
        <v>3681542</v>
      </c>
    </row>
    <row r="82" spans="1:5">
      <c r="A82" s="14">
        <f t="shared" si="1"/>
        <v>77</v>
      </c>
      <c r="B82" s="11" t="s">
        <v>295</v>
      </c>
      <c r="C82" s="12">
        <v>738422799</v>
      </c>
      <c r="D82" s="12">
        <v>0</v>
      </c>
      <c r="E82" s="12">
        <v>760421374</v>
      </c>
    </row>
    <row r="83" spans="1:5" ht="25.5">
      <c r="A83" s="14">
        <f t="shared" si="1"/>
        <v>78</v>
      </c>
      <c r="B83" s="8" t="s">
        <v>296</v>
      </c>
      <c r="C83" s="9">
        <v>741940920</v>
      </c>
      <c r="D83" s="9">
        <v>0</v>
      </c>
      <c r="E83" s="9">
        <v>764102916</v>
      </c>
    </row>
    <row r="84" spans="1:5">
      <c r="A84" s="16">
        <f t="shared" si="1"/>
        <v>79</v>
      </c>
      <c r="B84" s="17" t="s">
        <v>297</v>
      </c>
      <c r="C84" s="18">
        <v>2701450328</v>
      </c>
      <c r="D84" s="18">
        <v>0</v>
      </c>
      <c r="E84" s="18">
        <v>2700009630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33"/>
  <sheetViews>
    <sheetView view="pageLayout" topLeftCell="A13" zoomScaleNormal="100" workbookViewId="0">
      <selection activeCell="C5" sqref="C5"/>
    </sheetView>
  </sheetViews>
  <sheetFormatPr defaultRowHeight="12.75"/>
  <cols>
    <col min="1" max="1" width="8.140625" customWidth="1"/>
    <col min="2" max="2" width="41" customWidth="1"/>
    <col min="3" max="3" width="12.5703125" customWidth="1"/>
    <col min="4" max="4" width="13.5703125" customWidth="1"/>
    <col min="5" max="5" width="15.28515625" customWidth="1"/>
  </cols>
  <sheetData>
    <row r="1" spans="1:5" s="1" customFormat="1" ht="15.75">
      <c r="A1" s="2"/>
      <c r="B1" s="3" t="s">
        <v>348</v>
      </c>
      <c r="C1" s="3"/>
      <c r="D1" s="3"/>
      <c r="E1" s="3" t="s">
        <v>365</v>
      </c>
    </row>
    <row r="2" spans="1:5" s="1" customFormat="1" ht="15.75">
      <c r="A2" s="2"/>
      <c r="B2" s="2"/>
      <c r="C2" s="2"/>
      <c r="D2" s="2"/>
      <c r="E2" s="2"/>
    </row>
    <row r="3" spans="1:5" s="1" customFormat="1" ht="15.75">
      <c r="A3" s="22" t="s">
        <v>366</v>
      </c>
      <c r="B3" s="24"/>
      <c r="C3" s="24"/>
      <c r="D3" s="24"/>
      <c r="E3" s="6" t="s">
        <v>351</v>
      </c>
    </row>
    <row r="4" spans="1:5" s="1" customFormat="1"/>
    <row r="5" spans="1:5" s="1" customFormat="1"/>
    <row r="6" spans="1:5" ht="32.25" customHeight="1">
      <c r="A6" s="13"/>
      <c r="B6" s="13" t="s">
        <v>7</v>
      </c>
      <c r="C6" s="13" t="s">
        <v>216</v>
      </c>
      <c r="D6" s="13" t="s">
        <v>217</v>
      </c>
      <c r="E6" s="13" t="s">
        <v>218</v>
      </c>
    </row>
    <row r="7" spans="1:5">
      <c r="A7" s="7" t="s">
        <v>1</v>
      </c>
      <c r="B7" s="8" t="s">
        <v>298</v>
      </c>
      <c r="C7" s="9">
        <v>47746594</v>
      </c>
      <c r="D7" s="9">
        <v>0</v>
      </c>
      <c r="E7" s="9">
        <v>51266358</v>
      </c>
    </row>
    <row r="8" spans="1:5" ht="25.5">
      <c r="A8" s="7" t="s">
        <v>2</v>
      </c>
      <c r="B8" s="8" t="s">
        <v>299</v>
      </c>
      <c r="C8" s="9">
        <v>11251185</v>
      </c>
      <c r="D8" s="9">
        <v>0</v>
      </c>
      <c r="E8" s="9">
        <v>11714141</v>
      </c>
    </row>
    <row r="9" spans="1:5" ht="25.5">
      <c r="A9" s="7" t="s">
        <v>3</v>
      </c>
      <c r="B9" s="8" t="s">
        <v>300</v>
      </c>
      <c r="C9" s="9">
        <v>25904889</v>
      </c>
      <c r="D9" s="9">
        <v>0</v>
      </c>
      <c r="E9" s="9">
        <v>19323464</v>
      </c>
    </row>
    <row r="10" spans="1:5" ht="25.5">
      <c r="A10" s="7" t="s">
        <v>4</v>
      </c>
      <c r="B10" s="11" t="s">
        <v>301</v>
      </c>
      <c r="C10" s="12">
        <v>84902668</v>
      </c>
      <c r="D10" s="12">
        <v>0</v>
      </c>
      <c r="E10" s="12">
        <v>82303963</v>
      </c>
    </row>
    <row r="11" spans="1:5" ht="25.5">
      <c r="A11" s="7" t="s">
        <v>5</v>
      </c>
      <c r="B11" s="8" t="s">
        <v>302</v>
      </c>
      <c r="C11" s="9">
        <v>214371914</v>
      </c>
      <c r="D11" s="9">
        <v>0</v>
      </c>
      <c r="E11" s="9">
        <v>223149118</v>
      </c>
    </row>
    <row r="12" spans="1:5" ht="25.5">
      <c r="A12" s="7" t="s">
        <v>15</v>
      </c>
      <c r="B12" s="8" t="s">
        <v>303</v>
      </c>
      <c r="C12" s="9">
        <v>129528335</v>
      </c>
      <c r="D12" s="9">
        <v>0</v>
      </c>
      <c r="E12" s="9">
        <v>84220383</v>
      </c>
    </row>
    <row r="13" spans="1:5" ht="25.5">
      <c r="A13" s="7" t="s">
        <v>215</v>
      </c>
      <c r="B13" s="8" t="s">
        <v>304</v>
      </c>
      <c r="C13" s="9">
        <v>7498230</v>
      </c>
      <c r="D13" s="9">
        <v>0</v>
      </c>
      <c r="E13" s="9">
        <v>3908366</v>
      </c>
    </row>
    <row r="14" spans="1:5">
      <c r="A14" s="7" t="s">
        <v>179</v>
      </c>
      <c r="B14" s="8" t="s">
        <v>305</v>
      </c>
      <c r="C14" s="9">
        <v>23400329</v>
      </c>
      <c r="D14" s="9">
        <v>0</v>
      </c>
      <c r="E14" s="9">
        <v>55863124</v>
      </c>
    </row>
    <row r="15" spans="1:5" ht="25.5">
      <c r="A15" s="7" t="s">
        <v>181</v>
      </c>
      <c r="B15" s="11" t="s">
        <v>306</v>
      </c>
      <c r="C15" s="12">
        <v>374798808</v>
      </c>
      <c r="D15" s="12">
        <v>0</v>
      </c>
      <c r="E15" s="12">
        <v>367140991</v>
      </c>
    </row>
    <row r="16" spans="1:5">
      <c r="A16" s="7" t="s">
        <v>17</v>
      </c>
      <c r="B16" s="8" t="s">
        <v>307</v>
      </c>
      <c r="C16" s="9">
        <v>15927993</v>
      </c>
      <c r="D16" s="9">
        <v>0</v>
      </c>
      <c r="E16" s="9">
        <v>13551384</v>
      </c>
    </row>
    <row r="17" spans="1:5">
      <c r="A17" s="7" t="s">
        <v>0</v>
      </c>
      <c r="B17" s="8" t="s">
        <v>308</v>
      </c>
      <c r="C17" s="9">
        <v>37208378</v>
      </c>
      <c r="D17" s="9">
        <v>0</v>
      </c>
      <c r="E17" s="9">
        <v>37305281</v>
      </c>
    </row>
    <row r="18" spans="1:5">
      <c r="A18" s="7" t="s">
        <v>20</v>
      </c>
      <c r="B18" s="11" t="s">
        <v>309</v>
      </c>
      <c r="C18" s="12">
        <v>0</v>
      </c>
      <c r="D18" s="12">
        <v>0</v>
      </c>
      <c r="E18" s="12">
        <v>378977</v>
      </c>
    </row>
    <row r="19" spans="1:5">
      <c r="A19" s="7" t="s">
        <v>22</v>
      </c>
      <c r="B19" s="8" t="s">
        <v>310</v>
      </c>
      <c r="C19" s="9">
        <v>53136371</v>
      </c>
      <c r="D19" s="9">
        <v>0</v>
      </c>
      <c r="E19" s="9">
        <v>51235642</v>
      </c>
    </row>
    <row r="20" spans="1:5">
      <c r="A20" s="7" t="s">
        <v>24</v>
      </c>
      <c r="B20" s="8" t="s">
        <v>311</v>
      </c>
      <c r="C20" s="9">
        <v>44953136</v>
      </c>
      <c r="D20" s="9">
        <v>0</v>
      </c>
      <c r="E20" s="9">
        <v>36162384</v>
      </c>
    </row>
    <row r="21" spans="1:5">
      <c r="A21" s="7" t="s">
        <v>26</v>
      </c>
      <c r="B21" s="8" t="s">
        <v>312</v>
      </c>
      <c r="C21" s="9">
        <v>17224473</v>
      </c>
      <c r="D21" s="9">
        <v>0</v>
      </c>
      <c r="E21" s="9">
        <v>17809108</v>
      </c>
    </row>
    <row r="22" spans="1:5">
      <c r="A22" s="7" t="s">
        <v>28</v>
      </c>
      <c r="B22" s="11" t="s">
        <v>313</v>
      </c>
      <c r="C22" s="12">
        <v>10548736</v>
      </c>
      <c r="D22" s="12">
        <v>0</v>
      </c>
      <c r="E22" s="12">
        <v>9021755</v>
      </c>
    </row>
    <row r="23" spans="1:5">
      <c r="A23" s="7" t="s">
        <v>30</v>
      </c>
      <c r="B23" s="11" t="s">
        <v>314</v>
      </c>
      <c r="C23" s="12">
        <v>72726345</v>
      </c>
      <c r="D23" s="12">
        <v>0</v>
      </c>
      <c r="E23" s="12">
        <v>62993247</v>
      </c>
    </row>
    <row r="24" spans="1:5">
      <c r="A24" s="7" t="s">
        <v>32</v>
      </c>
      <c r="B24" s="11" t="s">
        <v>315</v>
      </c>
      <c r="C24" s="12">
        <v>92410948</v>
      </c>
      <c r="D24" s="12">
        <v>0</v>
      </c>
      <c r="E24" s="12">
        <v>100157625</v>
      </c>
    </row>
    <row r="25" spans="1:5">
      <c r="A25" s="7" t="s">
        <v>185</v>
      </c>
      <c r="B25" s="11" t="s">
        <v>316</v>
      </c>
      <c r="C25" s="12">
        <v>272973838</v>
      </c>
      <c r="D25" s="12">
        <v>0</v>
      </c>
      <c r="E25" s="12">
        <v>260934031</v>
      </c>
    </row>
    <row r="26" spans="1:5" ht="25.5">
      <c r="A26" s="7" t="s">
        <v>34</v>
      </c>
      <c r="B26" s="8" t="s">
        <v>317</v>
      </c>
      <c r="C26" s="9">
        <v>-31546026</v>
      </c>
      <c r="D26" s="9">
        <v>0</v>
      </c>
      <c r="E26" s="9">
        <v>-25875591</v>
      </c>
    </row>
    <row r="27" spans="1:5" ht="38.25">
      <c r="A27" s="7" t="s">
        <v>37</v>
      </c>
      <c r="B27" s="8" t="s">
        <v>318</v>
      </c>
      <c r="C27" s="9">
        <v>153440</v>
      </c>
      <c r="D27" s="9">
        <v>0</v>
      </c>
      <c r="E27" s="9">
        <v>1180535</v>
      </c>
    </row>
    <row r="28" spans="1:5" ht="25.5">
      <c r="A28" s="7" t="s">
        <v>39</v>
      </c>
      <c r="B28" s="11" t="s">
        <v>319</v>
      </c>
      <c r="C28" s="12">
        <v>25</v>
      </c>
      <c r="D28" s="12">
        <v>0</v>
      </c>
      <c r="E28" s="12">
        <v>76</v>
      </c>
    </row>
    <row r="29" spans="1:5" ht="25.5">
      <c r="A29" s="7" t="s">
        <v>43</v>
      </c>
      <c r="B29" s="8" t="s">
        <v>320</v>
      </c>
      <c r="C29" s="9">
        <v>153465</v>
      </c>
      <c r="D29" s="9">
        <v>0</v>
      </c>
      <c r="E29" s="9">
        <v>1180611</v>
      </c>
    </row>
    <row r="30" spans="1:5">
      <c r="A30" s="7" t="s">
        <v>47</v>
      </c>
      <c r="B30" s="8" t="s">
        <v>321</v>
      </c>
      <c r="C30" s="9">
        <v>26302</v>
      </c>
      <c r="D30" s="9">
        <v>0</v>
      </c>
      <c r="E30" s="9">
        <v>0</v>
      </c>
    </row>
    <row r="31" spans="1:5" ht="25.5">
      <c r="A31" s="7" t="s">
        <v>54</v>
      </c>
      <c r="B31" s="11" t="s">
        <v>322</v>
      </c>
      <c r="C31" s="12">
        <v>26302</v>
      </c>
      <c r="D31" s="12">
        <v>0</v>
      </c>
      <c r="E31" s="12">
        <v>0</v>
      </c>
    </row>
    <row r="32" spans="1:5" ht="25.5">
      <c r="A32" s="7" t="s">
        <v>56</v>
      </c>
      <c r="B32" s="11" t="s">
        <v>323</v>
      </c>
      <c r="C32" s="12">
        <v>127163</v>
      </c>
      <c r="D32" s="12">
        <v>0</v>
      </c>
      <c r="E32" s="12">
        <v>1180611</v>
      </c>
    </row>
    <row r="33" spans="1:5">
      <c r="A33" s="45" t="s">
        <v>58</v>
      </c>
      <c r="B33" s="17" t="s">
        <v>324</v>
      </c>
      <c r="C33" s="18">
        <v>-31418863</v>
      </c>
      <c r="D33" s="18">
        <v>0</v>
      </c>
      <c r="E33" s="18">
        <v>-24694980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&amp;C&amp;"Arial CE,Félkövér"Kaposmérő Községi Önkormányzat 2018. évi zárszámadás&amp;RÉrték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6"/>
  <sheetViews>
    <sheetView view="pageLayout" topLeftCell="A10" zoomScaleNormal="100" workbookViewId="0">
      <selection activeCell="A27" sqref="A27"/>
    </sheetView>
  </sheetViews>
  <sheetFormatPr defaultRowHeight="12.75"/>
  <cols>
    <col min="1" max="1" width="3.85546875" customWidth="1"/>
    <col min="2" max="2" width="35.85546875" customWidth="1"/>
    <col min="3" max="3" width="10.85546875" customWidth="1"/>
    <col min="4" max="4" width="13" customWidth="1"/>
    <col min="5" max="5" width="12.28515625" customWidth="1"/>
    <col min="6" max="6" width="7.28515625" customWidth="1"/>
    <col min="7" max="7" width="12" customWidth="1"/>
    <col min="8" max="8" width="11.7109375" customWidth="1"/>
    <col min="9" max="9" width="14" customWidth="1"/>
  </cols>
  <sheetData>
    <row r="1" spans="1:9" s="1" customFormat="1" ht="15.75">
      <c r="B1" s="3" t="s">
        <v>348</v>
      </c>
      <c r="C1" s="3"/>
      <c r="D1" s="3"/>
      <c r="E1" s="3" t="s">
        <v>367</v>
      </c>
    </row>
    <row r="2" spans="1:9" s="1" customFormat="1"/>
    <row r="3" spans="1:9" s="1" customFormat="1"/>
    <row r="4" spans="1:9" s="1" customFormat="1" ht="15.75">
      <c r="B4" s="46" t="s">
        <v>368</v>
      </c>
      <c r="C4" s="47"/>
      <c r="D4" s="47"/>
      <c r="E4" s="47"/>
      <c r="F4" s="47"/>
      <c r="G4" s="47"/>
      <c r="H4" s="47"/>
      <c r="I4" s="6" t="s">
        <v>351</v>
      </c>
    </row>
    <row r="5" spans="1:9" s="1" customFormat="1"/>
    <row r="6" spans="1:9" s="1" customFormat="1"/>
    <row r="7" spans="1:9" s="1" customFormat="1"/>
    <row r="8" spans="1:9" s="1" customFormat="1"/>
    <row r="9" spans="1:9" s="1" customFormat="1" ht="67.5" customHeight="1">
      <c r="A9" s="48"/>
      <c r="B9" s="48" t="s">
        <v>7</v>
      </c>
      <c r="C9" s="48" t="s">
        <v>325</v>
      </c>
      <c r="D9" s="48" t="s">
        <v>326</v>
      </c>
      <c r="E9" s="48" t="s">
        <v>327</v>
      </c>
      <c r="F9" s="48" t="s">
        <v>328</v>
      </c>
      <c r="G9" s="48" t="s">
        <v>329</v>
      </c>
      <c r="H9" s="48" t="s">
        <v>330</v>
      </c>
      <c r="I9" s="48" t="s">
        <v>369</v>
      </c>
    </row>
    <row r="10" spans="1:9" ht="21">
      <c r="A10" s="49">
        <v>1</v>
      </c>
      <c r="B10" s="50" t="s">
        <v>331</v>
      </c>
      <c r="C10" s="51">
        <v>9166203</v>
      </c>
      <c r="D10" s="51">
        <v>2133847718</v>
      </c>
      <c r="E10" s="51">
        <v>344928345</v>
      </c>
      <c r="F10" s="51">
        <v>0</v>
      </c>
      <c r="G10" s="51">
        <v>12020000</v>
      </c>
      <c r="H10" s="51">
        <v>78121631</v>
      </c>
      <c r="I10" s="51">
        <v>2578083897</v>
      </c>
    </row>
    <row r="11" spans="1:9" ht="22.5">
      <c r="A11" s="52">
        <v>2</v>
      </c>
      <c r="B11" s="53" t="s">
        <v>332</v>
      </c>
      <c r="C11" s="54">
        <v>0</v>
      </c>
      <c r="D11" s="54">
        <v>0</v>
      </c>
      <c r="E11" s="54">
        <v>0</v>
      </c>
      <c r="F11" s="54">
        <v>0</v>
      </c>
      <c r="G11" s="54">
        <v>78147409</v>
      </c>
      <c r="H11" s="54">
        <v>0</v>
      </c>
      <c r="I11" s="54">
        <v>78147409</v>
      </c>
    </row>
    <row r="12" spans="1:9">
      <c r="A12" s="52">
        <v>3</v>
      </c>
      <c r="B12" s="53" t="s">
        <v>333</v>
      </c>
      <c r="C12" s="54">
        <v>0</v>
      </c>
      <c r="D12" s="54">
        <v>0</v>
      </c>
      <c r="E12" s="54">
        <v>0</v>
      </c>
      <c r="F12" s="54">
        <v>0</v>
      </c>
      <c r="G12" s="54">
        <v>96178712</v>
      </c>
      <c r="H12" s="54">
        <v>0</v>
      </c>
      <c r="I12" s="54">
        <v>96178712</v>
      </c>
    </row>
    <row r="13" spans="1:9">
      <c r="A13" s="52">
        <v>4</v>
      </c>
      <c r="B13" s="53" t="s">
        <v>334</v>
      </c>
      <c r="C13" s="54">
        <v>0</v>
      </c>
      <c r="D13" s="54">
        <v>143334582</v>
      </c>
      <c r="E13" s="54">
        <v>15141640</v>
      </c>
      <c r="F13" s="54">
        <v>0</v>
      </c>
      <c r="G13" s="54">
        <v>0</v>
      </c>
      <c r="H13" s="54">
        <v>0</v>
      </c>
      <c r="I13" s="54">
        <v>158476222</v>
      </c>
    </row>
    <row r="14" spans="1:9">
      <c r="A14" s="52">
        <v>5</v>
      </c>
      <c r="B14" s="53" t="s">
        <v>335</v>
      </c>
      <c r="C14" s="54">
        <v>0</v>
      </c>
      <c r="D14" s="54">
        <v>0</v>
      </c>
      <c r="E14" s="54">
        <v>1082677</v>
      </c>
      <c r="F14" s="54">
        <v>0</v>
      </c>
      <c r="G14" s="54">
        <v>0</v>
      </c>
      <c r="H14" s="54">
        <v>0</v>
      </c>
      <c r="I14" s="54">
        <v>1082677</v>
      </c>
    </row>
    <row r="15" spans="1:9">
      <c r="A15" s="49">
        <v>6</v>
      </c>
      <c r="B15" s="50" t="s">
        <v>336</v>
      </c>
      <c r="C15" s="51">
        <v>0</v>
      </c>
      <c r="D15" s="51">
        <v>143334582</v>
      </c>
      <c r="E15" s="51">
        <v>16224317</v>
      </c>
      <c r="F15" s="51">
        <v>0</v>
      </c>
      <c r="G15" s="51">
        <v>174326121</v>
      </c>
      <c r="H15" s="51">
        <v>0</v>
      </c>
      <c r="I15" s="51">
        <v>333885020</v>
      </c>
    </row>
    <row r="16" spans="1:9">
      <c r="A16" s="52">
        <v>7</v>
      </c>
      <c r="B16" s="53" t="s">
        <v>337</v>
      </c>
      <c r="C16" s="54">
        <v>0</v>
      </c>
      <c r="D16" s="54">
        <v>21903000</v>
      </c>
      <c r="E16" s="54">
        <v>765000</v>
      </c>
      <c r="F16" s="54">
        <v>0</v>
      </c>
      <c r="G16" s="54">
        <v>0</v>
      </c>
      <c r="H16" s="54">
        <v>0</v>
      </c>
      <c r="I16" s="54">
        <v>22668000</v>
      </c>
    </row>
    <row r="17" spans="1:9">
      <c r="A17" s="49">
        <v>8</v>
      </c>
      <c r="B17" s="50" t="s">
        <v>338</v>
      </c>
      <c r="C17" s="51">
        <v>0</v>
      </c>
      <c r="D17" s="51">
        <v>0</v>
      </c>
      <c r="E17" s="51">
        <v>317677</v>
      </c>
      <c r="F17" s="51">
        <v>0</v>
      </c>
      <c r="G17" s="51">
        <v>159241222</v>
      </c>
      <c r="H17" s="51">
        <v>0</v>
      </c>
      <c r="I17" s="51">
        <v>159558899</v>
      </c>
    </row>
    <row r="18" spans="1:9">
      <c r="A18" s="49">
        <v>9</v>
      </c>
      <c r="B18" s="50" t="s">
        <v>339</v>
      </c>
      <c r="C18" s="51">
        <v>0</v>
      </c>
      <c r="D18" s="51">
        <v>21903000</v>
      </c>
      <c r="E18" s="51">
        <v>1082677</v>
      </c>
      <c r="F18" s="51">
        <v>0</v>
      </c>
      <c r="G18" s="51">
        <v>159241222</v>
      </c>
      <c r="H18" s="51">
        <v>0</v>
      </c>
      <c r="I18" s="51">
        <v>182226899</v>
      </c>
    </row>
    <row r="19" spans="1:9">
      <c r="A19" s="49">
        <v>10</v>
      </c>
      <c r="B19" s="50" t="s">
        <v>340</v>
      </c>
      <c r="C19" s="51">
        <v>9166203</v>
      </c>
      <c r="D19" s="51">
        <v>2255279300</v>
      </c>
      <c r="E19" s="51">
        <v>360069985</v>
      </c>
      <c r="F19" s="51">
        <v>0</v>
      </c>
      <c r="G19" s="51">
        <v>27104899</v>
      </c>
      <c r="H19" s="51">
        <v>78121631</v>
      </c>
      <c r="I19" s="51">
        <v>2729742018</v>
      </c>
    </row>
    <row r="20" spans="1:9">
      <c r="A20" s="52">
        <v>11</v>
      </c>
      <c r="B20" s="53" t="s">
        <v>341</v>
      </c>
      <c r="C20" s="54">
        <v>8217486</v>
      </c>
      <c r="D20" s="54">
        <v>375983550</v>
      </c>
      <c r="E20" s="54">
        <v>201068714</v>
      </c>
      <c r="F20" s="54">
        <v>0</v>
      </c>
      <c r="G20" s="54">
        <v>0</v>
      </c>
      <c r="H20" s="54">
        <v>41619716</v>
      </c>
      <c r="I20" s="54">
        <v>626889466</v>
      </c>
    </row>
    <row r="21" spans="1:9">
      <c r="A21" s="52">
        <v>12</v>
      </c>
      <c r="B21" s="53" t="s">
        <v>342</v>
      </c>
      <c r="C21" s="54">
        <v>316800</v>
      </c>
      <c r="D21" s="54">
        <v>53789096</v>
      </c>
      <c r="E21" s="54">
        <v>43764752</v>
      </c>
      <c r="F21" s="54">
        <v>0</v>
      </c>
      <c r="G21" s="54">
        <v>0</v>
      </c>
      <c r="H21" s="54">
        <v>2286977</v>
      </c>
      <c r="I21" s="54">
        <v>100157625</v>
      </c>
    </row>
    <row r="22" spans="1:9">
      <c r="A22" s="49">
        <v>13</v>
      </c>
      <c r="B22" s="50" t="s">
        <v>343</v>
      </c>
      <c r="C22" s="51">
        <v>0</v>
      </c>
      <c r="D22" s="51">
        <v>0</v>
      </c>
      <c r="E22" s="51">
        <v>765000</v>
      </c>
      <c r="F22" s="51">
        <v>0</v>
      </c>
      <c r="G22" s="51">
        <v>0</v>
      </c>
      <c r="H22" s="51">
        <v>0</v>
      </c>
      <c r="I22" s="51">
        <v>765000</v>
      </c>
    </row>
    <row r="23" spans="1:9" ht="21">
      <c r="A23" s="49">
        <v>14</v>
      </c>
      <c r="B23" s="50" t="s">
        <v>344</v>
      </c>
      <c r="C23" s="51">
        <v>8534286</v>
      </c>
      <c r="D23" s="51">
        <v>429772646</v>
      </c>
      <c r="E23" s="51">
        <v>244068466</v>
      </c>
      <c r="F23" s="51">
        <v>0</v>
      </c>
      <c r="G23" s="51">
        <v>0</v>
      </c>
      <c r="H23" s="51">
        <v>43906693</v>
      </c>
      <c r="I23" s="51">
        <v>726282091</v>
      </c>
    </row>
    <row r="24" spans="1:9">
      <c r="A24" s="49">
        <v>15</v>
      </c>
      <c r="B24" s="50" t="s">
        <v>345</v>
      </c>
      <c r="C24" s="51">
        <v>8534286</v>
      </c>
      <c r="D24" s="51">
        <v>429772646</v>
      </c>
      <c r="E24" s="51">
        <v>244068466</v>
      </c>
      <c r="F24" s="51">
        <v>0</v>
      </c>
      <c r="G24" s="51">
        <v>0</v>
      </c>
      <c r="H24" s="51">
        <v>43906693</v>
      </c>
      <c r="I24" s="51">
        <v>726282091</v>
      </c>
    </row>
    <row r="25" spans="1:9">
      <c r="A25" s="55">
        <v>16</v>
      </c>
      <c r="B25" s="56" t="s">
        <v>346</v>
      </c>
      <c r="C25" s="57">
        <v>631917</v>
      </c>
      <c r="D25" s="57">
        <v>1825506654</v>
      </c>
      <c r="E25" s="57">
        <v>116001519</v>
      </c>
      <c r="F25" s="57">
        <v>0</v>
      </c>
      <c r="G25" s="57">
        <v>27104899</v>
      </c>
      <c r="H25" s="57">
        <v>34214938</v>
      </c>
      <c r="I25" s="57">
        <v>2003459927</v>
      </c>
    </row>
    <row r="26" spans="1:9">
      <c r="A26" s="58">
        <v>17</v>
      </c>
      <c r="B26" s="59" t="s">
        <v>347</v>
      </c>
      <c r="C26" s="60">
        <v>8206203</v>
      </c>
      <c r="D26" s="60">
        <v>599665</v>
      </c>
      <c r="E26" s="60">
        <v>55245080</v>
      </c>
      <c r="F26" s="60">
        <v>0</v>
      </c>
      <c r="G26" s="60">
        <v>0</v>
      </c>
      <c r="H26" s="60">
        <v>0</v>
      </c>
      <c r="I26" s="60">
        <v>64050948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CE,Félkövér"Kaposmérő Községi Önkormányzat 2018. évi zárszámadás&amp;RÉrték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2019-05-23T08:12:46Z</cp:lastPrinted>
  <dcterms:created xsi:type="dcterms:W3CDTF">2010-05-29T08:47:41Z</dcterms:created>
  <dcterms:modified xsi:type="dcterms:W3CDTF">2019-05-23T08:15:49Z</dcterms:modified>
</cp:coreProperties>
</file>