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<sst xmlns="http://schemas.openxmlformats.org/spreadsheetml/2006/main" count="126" uniqueCount="123">
  <si>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</si>
  <si>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</si>
  <si>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</si>
  <si>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</si>
  <si>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</si>
  <si>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</si>
  <si>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</si>
  <si>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</si>
  <si>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</si>
  <si>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</si>
  <si>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</si>
  <si>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</si>
  <si>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</si>
  <si>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</si>
  <si>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</si>
  <si>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</si>
  <si>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</si>
  <si>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</si>
  <si>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</si>
  <si>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</si>
  <si>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</si>
  <si>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</si>
  <si>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</si>
  <si>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</si>
  <si>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</si>
  <si>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</si>
  <si>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</si>
  <si>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</si>
  <si>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</si>
  <si>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</si>
  <si>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</si>
  <si>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</si>
  <si>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</si>
  <si>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</si>
  <si>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</si>
  <si>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</si>
  <si>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</si>
  <si>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</si>
  <si>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</si>
  <si>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</si>
  <si>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</si>
  <si>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</si>
  <si>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</si>
  <si>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</si>
  <si>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</si>
  <si>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</si>
  <si>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</si>
  <si>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</si>
  <si>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</si>
  <si>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</si>
  <si>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</si>
  <si>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</si>
  <si>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</si>
  <si>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</si>
  <si>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</si>
  <si>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</si>
  <si>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</si>
  <si>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</si>
  <si>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</si>
  <si>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</si>
  <si>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</si>
  <si>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</si>
  <si>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</si>
  <si>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</si>
  <si>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</si>
  <si>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</si>
  <si>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</si>
  <si>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</si>
  <si>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</si>
  <si>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</si>
  <si>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</si>
  <si>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</si>
  <si>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</si>
  <si>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</si>
  <si>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</si>
  <si>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</si>
  <si>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</si>
  <si>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</si>
  <si>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</si>
  <si>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Kormányzati funkció</t>
  </si>
  <si>
    <t>Rovat</t>
  </si>
  <si>
    <t>Törvény szerinti illetmények, munkabérek (K1101)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</si>
  <si>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</si>
  <si>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</si>
  <si>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</si>
  <si>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</si>
  <si>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</si>
  <si>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Egyéb kommunikációs szolgáltatások (K322)</t>
  </si>
  <si>
    <t>Kommunikációs szolgáltatások összesen (K32)</t>
  </si>
  <si>
    <t>Közüzemi díjak (K331)</t>
  </si>
  <si>
    <t>Karbantartási és kisjavítási szolg. (K334)</t>
  </si>
  <si>
    <t>Egyéb szolgáltatások (K337)</t>
  </si>
  <si>
    <t>Szolgáltatási kiadások összesen (K33)</t>
  </si>
  <si>
    <t>Egyéb dologi kiadások (K355)</t>
  </si>
  <si>
    <t>Dologi kiadások összesen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</si>
  <si>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</si>
  <si>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</si>
  <si>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</si>
  <si>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</si>
  <si>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</si>
  <si>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Finanszírozási kiadások (K9)</t>
  </si>
  <si>
    <t>Költségvetési kiadások (K1-K9)</t>
  </si>
  <si>
    <t>Béren kívüli juttatások (K1107)</t>
  </si>
  <si>
    <t>Bérleti díjak</t>
  </si>
  <si>
    <t>Kiküldetés (K341)</t>
  </si>
  <si>
    <t>Géderlaki Közös Önkormányzati Hivatal</t>
  </si>
  <si>
    <t>011130</t>
  </si>
  <si>
    <t>Önkormányzatok és önkormányzati hivatalok jogalkotó és általános igazgatási tevékenysége</t>
  </si>
  <si>
    <t>013210</t>
  </si>
  <si>
    <t>Átfogó tervezési és statisztikai szolgáltatások</t>
  </si>
  <si>
    <t>016010</t>
  </si>
  <si>
    <t>Országgyűlési, önkormányzati és euróai parlamenti képviselőválasztásokhoz kapcsolódó tevékenységek</t>
  </si>
  <si>
    <t>016030</t>
  </si>
  <si>
    <t>Országos és helyi népszavazással kapcsolatos tevékenységek</t>
  </si>
  <si>
    <t>Egyéb juttatás (K1113)</t>
  </si>
  <si>
    <t>Informatikai szolgáltatások (321)</t>
  </si>
  <si>
    <t>Szakmai tevékenységet segítő szolgáltatások (K336)</t>
  </si>
  <si>
    <t>Egyéb külső személyi juttatások (K123)</t>
  </si>
  <si>
    <t>Előzetesen felszámított ÁFA (K351)</t>
  </si>
  <si>
    <t>Jutalom (K1102)</t>
  </si>
  <si>
    <t>Közlekedési költségtérítés</t>
  </si>
  <si>
    <t>Egyéb költségtérítés</t>
  </si>
  <si>
    <t>2020. évi költségvetési kiadások kiemelt előirányzatok kormányzati funkció szerinti részletezése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</si>
</sst>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 quotePrefix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zoomScaleNormal="140" workbookViewId="0" topLeftCell="A1">
      <selection activeCell="B31" sqref="B31"/>
    </sheetView>
  </sheetViews>
  <sheetFormatPr defaultColWidth="9.140625" defaultRowHeight="15"/>
  <cols>
    <col min="1" max="1" width="51.28125" style="24" customWidth="1"/>
    <col min="2" max="2" width="14.140625" style="24" customWidth="1"/>
    <col min="3" max="3" width="12.8515625" style="24" customWidth="1"/>
    <col min="4" max="5" width="14.421875" style="24" customWidth="1"/>
    <col min="6" max="6" width="15.140625" style="24" customWidth="1"/>
    <col min="7" max="16384" width="9.140625" style="24" customWidth="1"/>
  </cols>
  <sheetData>
    <row r="1" spans="1:6" ht="15">
      <c r="A1" s="37" t="s">
        <v>105</v>
      </c>
      <c r="B1" s="37"/>
      <c r="C1" s="37"/>
      <c r="D1" s="37"/>
      <c r="E1" s="37"/>
      <c r="F1" s="37"/>
    </row>
    <row r="2" spans="1:6" ht="15">
      <c r="A2" s="37" t="s">
        <v>122</v>
      </c>
      <c r="B2" s="37"/>
      <c r="C2" s="37"/>
      <c r="D2" s="37"/>
      <c r="E2" s="37"/>
      <c r="F2" s="37"/>
    </row>
    <row r="3" spans="1:6" ht="13.5">
      <c r="A3" s="38"/>
      <c r="B3" s="38"/>
      <c r="C3" s="38"/>
      <c r="D3" s="38"/>
      <c r="E3" s="38"/>
      <c r="F3" s="38"/>
    </row>
    <row r="4" spans="1:6" ht="15">
      <c r="A4" s="25" t="s">
        <v>79</v>
      </c>
      <c r="B4" s="26" t="s">
        <v>106</v>
      </c>
      <c r="C4" s="26" t="s">
        <v>108</v>
      </c>
      <c r="D4" s="26" t="s">
        <v>110</v>
      </c>
      <c r="E4" s="26" t="s">
        <v>112</v>
      </c>
      <c r="F4" s="35" t="s">
        <v>1</v>
      </c>
    </row>
    <row r="5" spans="1:6" ht="132" customHeight="1">
      <c r="A5" s="28" t="s">
        <v>80</v>
      </c>
      <c r="B5" s="27" t="s">
        <v>107</v>
      </c>
      <c r="C5" s="27" t="s">
        <v>109</v>
      </c>
      <c r="D5" s="27" t="s">
        <v>111</v>
      </c>
      <c r="E5" s="27" t="s">
        <v>113</v>
      </c>
      <c r="F5" s="36"/>
    </row>
    <row r="6" spans="1:6" ht="27.75" customHeight="1">
      <c r="A6" s="29" t="s">
        <v>81</v>
      </c>
      <c r="B6" s="25">
        <v>48896000</v>
      </c>
      <c r="C6" s="25"/>
      <c r="D6" s="25"/>
      <c r="E6" s="25"/>
      <c r="F6" s="25">
        <f>SUM(B6:E6)</f>
        <v>48896000</v>
      </c>
    </row>
    <row r="7" spans="1:6" ht="27.75" customHeight="1">
      <c r="A7" s="29" t="s">
        <v>119</v>
      </c>
      <c r="B7" s="25">
        <v>0</v>
      </c>
      <c r="C7" s="25"/>
      <c r="D7" s="25"/>
      <c r="E7" s="25"/>
      <c r="F7" s="25">
        <f>SUM(B7:E7)</f>
        <v>0</v>
      </c>
    </row>
    <row r="8" spans="1:6" ht="27.75" customHeight="1">
      <c r="A8" s="29" t="s">
        <v>102</v>
      </c>
      <c r="B8" s="25">
        <v>1900000</v>
      </c>
      <c r="C8" s="25"/>
      <c r="D8" s="25"/>
      <c r="E8" s="25"/>
      <c r="F8" s="25">
        <f>SUM(B8:E8)</f>
        <v>1900000</v>
      </c>
    </row>
    <row r="9" spans="1:6" ht="27.75" customHeight="1">
      <c r="A9" s="29" t="s">
        <v>120</v>
      </c>
      <c r="B9" s="25">
        <v>380000</v>
      </c>
      <c r="C9" s="25"/>
      <c r="D9" s="25"/>
      <c r="E9" s="25"/>
      <c r="F9" s="25"/>
    </row>
    <row r="10" spans="1:6" ht="27.75" customHeight="1">
      <c r="A10" s="29" t="s">
        <v>121</v>
      </c>
      <c r="B10" s="25">
        <v>132000</v>
      </c>
      <c r="C10" s="25"/>
      <c r="D10" s="25"/>
      <c r="E10" s="25"/>
      <c r="F10" s="25"/>
    </row>
    <row r="11" spans="1:6" s="22" customFormat="1" ht="27.75" customHeight="1">
      <c r="A11" s="30" t="s">
        <v>114</v>
      </c>
      <c r="B11" s="31"/>
      <c r="C11" s="31"/>
      <c r="D11" s="31"/>
      <c r="E11" s="31"/>
      <c r="F11" s="25">
        <f>SUM(B11:E11)</f>
        <v>0</v>
      </c>
    </row>
    <row r="12" spans="1:6" s="22" customFormat="1" ht="27.75" customHeight="1">
      <c r="A12" s="30" t="s">
        <v>117</v>
      </c>
      <c r="B12" s="31">
        <v>0</v>
      </c>
      <c r="C12" s="31"/>
      <c r="D12" s="31"/>
      <c r="E12" s="31"/>
      <c r="F12" s="25">
        <f>SUM(B12:E12)</f>
        <v>0</v>
      </c>
    </row>
    <row r="13" spans="1:6" s="22" customFormat="1" ht="27.75" customHeight="1">
      <c r="A13" s="32" t="s">
        <v>82</v>
      </c>
      <c r="B13" s="33">
        <f>SUM(B6:B12)</f>
        <v>51308000</v>
      </c>
      <c r="C13" s="33">
        <f>SUM(C6:C11)</f>
        <v>0</v>
      </c>
      <c r="D13" s="33">
        <f>SUM(D6:D11)</f>
        <v>0</v>
      </c>
      <c r="E13" s="33">
        <f>SUM(E6:E11)</f>
        <v>0</v>
      </c>
      <c r="F13" s="33">
        <f>SUM(F6:F12)</f>
        <v>50796000</v>
      </c>
    </row>
    <row r="14" spans="1:6" s="22" customFormat="1" ht="27.75" customHeight="1">
      <c r="A14" s="23" t="s">
        <v>83</v>
      </c>
      <c r="B14" s="33">
        <v>8601000</v>
      </c>
      <c r="C14" s="33"/>
      <c r="D14" s="33"/>
      <c r="E14" s="33"/>
      <c r="F14" s="33">
        <f>SUM(B14:E14)</f>
        <v>8601000</v>
      </c>
    </row>
    <row r="15" spans="1:6" ht="27.75" customHeight="1">
      <c r="A15" s="29" t="s">
        <v>84</v>
      </c>
      <c r="B15" s="25">
        <v>81000</v>
      </c>
      <c r="C15" s="25"/>
      <c r="D15" s="25"/>
      <c r="E15" s="25"/>
      <c r="F15" s="25">
        <f>SUM(B15:E15)</f>
        <v>81000</v>
      </c>
    </row>
    <row r="16" spans="1:6" ht="27.75" customHeight="1">
      <c r="A16" s="29" t="s">
        <v>85</v>
      </c>
      <c r="B16" s="25">
        <v>1391000</v>
      </c>
      <c r="C16" s="25"/>
      <c r="D16" s="25">
        <v>0</v>
      </c>
      <c r="E16" s="25"/>
      <c r="F16" s="25">
        <f>SUM(B16:E16)</f>
        <v>1391000</v>
      </c>
    </row>
    <row r="17" spans="1:6" s="22" customFormat="1" ht="27.75" customHeight="1">
      <c r="A17" s="23" t="s">
        <v>86</v>
      </c>
      <c r="B17" s="33">
        <f>B15+B16</f>
        <v>1472000</v>
      </c>
      <c r="C17" s="33">
        <f>C15+C16</f>
        <v>0</v>
      </c>
      <c r="D17" s="33">
        <f>D15+D16</f>
        <v>0</v>
      </c>
      <c r="E17" s="33">
        <f>E15+E16</f>
        <v>0</v>
      </c>
      <c r="F17" s="33">
        <f>SUM(B17:E17)</f>
        <v>1472000</v>
      </c>
    </row>
    <row r="18" spans="1:6" s="22" customFormat="1" ht="27.75" customHeight="1">
      <c r="A18" s="30" t="s">
        <v>115</v>
      </c>
      <c r="B18" s="31">
        <v>563000</v>
      </c>
      <c r="C18" s="31"/>
      <c r="D18" s="31"/>
      <c r="E18" s="31"/>
      <c r="F18" s="25">
        <f aca="true" t="shared" si="0" ref="F18:F35">SUM(B18:C18)</f>
        <v>563000</v>
      </c>
    </row>
    <row r="19" spans="1:6" ht="27.75" customHeight="1">
      <c r="A19" s="29" t="s">
        <v>87</v>
      </c>
      <c r="B19" s="25">
        <v>188000</v>
      </c>
      <c r="C19" s="25"/>
      <c r="D19" s="25"/>
      <c r="E19" s="25"/>
      <c r="F19" s="25">
        <f t="shared" si="0"/>
        <v>188000</v>
      </c>
    </row>
    <row r="20" spans="1:6" s="22" customFormat="1" ht="27.75" customHeight="1">
      <c r="A20" s="23" t="s">
        <v>88</v>
      </c>
      <c r="B20" s="33">
        <f>SUM(B18:B19)</f>
        <v>751000</v>
      </c>
      <c r="C20" s="33">
        <f>SUM(C19)</f>
        <v>0</v>
      </c>
      <c r="D20" s="33">
        <f>SUM(D19)</f>
        <v>0</v>
      </c>
      <c r="E20" s="33">
        <f>SUM(E19)</f>
        <v>0</v>
      </c>
      <c r="F20" s="33">
        <f t="shared" si="0"/>
        <v>751000</v>
      </c>
    </row>
    <row r="21" spans="1:6" ht="27.75" customHeight="1">
      <c r="A21" s="29" t="s">
        <v>89</v>
      </c>
      <c r="B21" s="25">
        <v>626000</v>
      </c>
      <c r="C21" s="25"/>
      <c r="D21" s="25"/>
      <c r="E21" s="25"/>
      <c r="F21" s="25">
        <f aca="true" t="shared" si="1" ref="F21:F26">SUM(B21:E21)</f>
        <v>626000</v>
      </c>
    </row>
    <row r="22" spans="1:6" ht="27.75" customHeight="1">
      <c r="A22" s="29" t="s">
        <v>103</v>
      </c>
      <c r="B22" s="25">
        <v>0</v>
      </c>
      <c r="C22" s="25"/>
      <c r="D22" s="25"/>
      <c r="E22" s="25"/>
      <c r="F22" s="25">
        <f t="shared" si="1"/>
        <v>0</v>
      </c>
    </row>
    <row r="23" spans="1:6" ht="27.75" customHeight="1">
      <c r="A23" s="29" t="s">
        <v>90</v>
      </c>
      <c r="B23" s="25">
        <v>425000</v>
      </c>
      <c r="C23" s="25"/>
      <c r="D23" s="25"/>
      <c r="E23" s="25"/>
      <c r="F23" s="25">
        <f t="shared" si="1"/>
        <v>425000</v>
      </c>
    </row>
    <row r="24" spans="1:6" ht="27.75" customHeight="1">
      <c r="A24" s="29" t="s">
        <v>116</v>
      </c>
      <c r="B24" s="25">
        <v>1416000</v>
      </c>
      <c r="C24" s="25"/>
      <c r="D24" s="25"/>
      <c r="E24" s="25"/>
      <c r="F24" s="25">
        <f t="shared" si="1"/>
        <v>1416000</v>
      </c>
    </row>
    <row r="25" spans="1:6" ht="27.75" customHeight="1">
      <c r="A25" s="29" t="s">
        <v>91</v>
      </c>
      <c r="B25" s="25">
        <v>2610000</v>
      </c>
      <c r="C25" s="25"/>
      <c r="D25" s="25"/>
      <c r="E25" s="25"/>
      <c r="F25" s="25">
        <f t="shared" si="1"/>
        <v>2610000</v>
      </c>
    </row>
    <row r="26" spans="1:6" ht="27.75" customHeight="1">
      <c r="A26" s="29" t="s">
        <v>118</v>
      </c>
      <c r="B26" s="25">
        <v>1106000</v>
      </c>
      <c r="C26" s="25"/>
      <c r="D26" s="25"/>
      <c r="E26" s="25"/>
      <c r="F26" s="25">
        <f t="shared" si="1"/>
        <v>1106000</v>
      </c>
    </row>
    <row r="27" spans="1:6" s="22" customFormat="1" ht="27.75" customHeight="1">
      <c r="A27" s="23" t="s">
        <v>92</v>
      </c>
      <c r="B27" s="33">
        <f>SUM(B21:B26)</f>
        <v>6183000</v>
      </c>
      <c r="C27" s="33">
        <f>SUM(C21:C26)</f>
        <v>0</v>
      </c>
      <c r="D27" s="33">
        <f>SUM(D21:D26)</f>
        <v>0</v>
      </c>
      <c r="E27" s="33">
        <f>SUM(E21:E26)</f>
        <v>0</v>
      </c>
      <c r="F27" s="34">
        <f>SUM(B27:E27)</f>
        <v>6183000</v>
      </c>
    </row>
    <row r="28" spans="1:6" s="22" customFormat="1" ht="27.75" customHeight="1">
      <c r="A28" s="30" t="s">
        <v>104</v>
      </c>
      <c r="B28" s="31">
        <v>1236000</v>
      </c>
      <c r="C28" s="31"/>
      <c r="D28" s="31"/>
      <c r="E28" s="31"/>
      <c r="F28" s="25">
        <f t="shared" si="0"/>
        <v>1236000</v>
      </c>
    </row>
    <row r="29" spans="1:6" ht="18" customHeight="1">
      <c r="A29" s="29" t="s">
        <v>93</v>
      </c>
      <c r="B29" s="25">
        <v>85000</v>
      </c>
      <c r="C29" s="25"/>
      <c r="D29" s="25"/>
      <c r="E29" s="25"/>
      <c r="F29" s="25">
        <f>SUM(B29:E29)</f>
        <v>85000</v>
      </c>
    </row>
    <row r="30" spans="1:6" s="22" customFormat="1" ht="27.75" customHeight="1">
      <c r="A30" s="30" t="s">
        <v>94</v>
      </c>
      <c r="B30" s="23">
        <f>SUM(B27:B29,B20,B17)</f>
        <v>9727000</v>
      </c>
      <c r="C30" s="30">
        <f>SUM(C27:C29,C20,C17)</f>
        <v>0</v>
      </c>
      <c r="D30" s="30"/>
      <c r="E30" s="30">
        <f>SUM(E27:E29,E20,E17)</f>
        <v>0</v>
      </c>
      <c r="F30" s="34">
        <f>SUM(B30:E30)</f>
        <v>9727000</v>
      </c>
    </row>
    <row r="31" spans="1:6" s="22" customFormat="1" ht="21.75" customHeight="1">
      <c r="A31" s="30" t="s">
        <v>95</v>
      </c>
      <c r="B31" s="31">
        <v>0</v>
      </c>
      <c r="C31" s="31">
        <v>0</v>
      </c>
      <c r="D31" s="31"/>
      <c r="E31" s="31"/>
      <c r="F31" s="31">
        <f t="shared" si="0"/>
        <v>0</v>
      </c>
    </row>
    <row r="32" spans="1:6" s="22" customFormat="1" ht="21" customHeight="1">
      <c r="A32" s="30" t="s">
        <v>96</v>
      </c>
      <c r="B32" s="31">
        <v>0</v>
      </c>
      <c r="C32" s="31">
        <v>0</v>
      </c>
      <c r="D32" s="31"/>
      <c r="E32" s="31"/>
      <c r="F32" s="31">
        <f t="shared" si="0"/>
        <v>0</v>
      </c>
    </row>
    <row r="33" spans="1:6" s="22" customFormat="1" ht="27.75" customHeight="1">
      <c r="A33" s="30" t="s">
        <v>97</v>
      </c>
      <c r="B33" s="31">
        <v>500000</v>
      </c>
      <c r="C33" s="31">
        <v>0</v>
      </c>
      <c r="D33" s="31"/>
      <c r="E33" s="31"/>
      <c r="F33" s="31">
        <f t="shared" si="0"/>
        <v>500000</v>
      </c>
    </row>
    <row r="34" spans="1:6" s="22" customFormat="1" ht="16.5" customHeight="1">
      <c r="A34" s="30" t="s">
        <v>98</v>
      </c>
      <c r="B34" s="31">
        <v>0</v>
      </c>
      <c r="C34" s="31">
        <v>0</v>
      </c>
      <c r="D34" s="31"/>
      <c r="E34" s="31"/>
      <c r="F34" s="31">
        <f t="shared" si="0"/>
        <v>0</v>
      </c>
    </row>
    <row r="35" spans="1:6" s="22" customFormat="1" ht="20.25" customHeight="1">
      <c r="A35" s="30" t="s">
        <v>99</v>
      </c>
      <c r="B35" s="31">
        <v>0</v>
      </c>
      <c r="C35" s="31">
        <v>0</v>
      </c>
      <c r="D35" s="31"/>
      <c r="E35" s="31"/>
      <c r="F35" s="31">
        <f t="shared" si="0"/>
        <v>0</v>
      </c>
    </row>
    <row r="36" spans="1:6" ht="17.25" customHeight="1">
      <c r="A36" s="30" t="s">
        <v>100</v>
      </c>
      <c r="B36" s="31">
        <v>0</v>
      </c>
      <c r="C36" s="31">
        <v>0</v>
      </c>
      <c r="D36" s="31"/>
      <c r="E36" s="31"/>
      <c r="F36" s="31">
        <v>0</v>
      </c>
    </row>
    <row r="37" spans="1:6" s="22" customFormat="1" ht="27.75" customHeight="1">
      <c r="A37" s="23" t="s">
        <v>101</v>
      </c>
      <c r="B37" s="33">
        <f>SUM(B33,B30,B14,B13,)</f>
        <v>70136000</v>
      </c>
      <c r="C37" s="33">
        <f>SUM(C33,C30,C14,C13,)</f>
        <v>0</v>
      </c>
      <c r="D37" s="33">
        <f>SUM(D33,D30,D14,D13,)</f>
        <v>0</v>
      </c>
      <c r="E37" s="33">
        <f>SUM(E33,E30,E14,E13,)</f>
        <v>0</v>
      </c>
      <c r="F37" s="33">
        <f>SUM(F33,F30,F14,F13,)</f>
        <v>69624000</v>
      </c>
    </row>
  </sheetData>
  <sheetProtection/>
  <mergeCells count="4">
    <mergeCell ref="F4:F5"/>
    <mergeCell ref="A1:F1"/>
    <mergeCell ref="A2:F2"/>
    <mergeCell ref="A3:F3"/>
  </mergeCells>
  <printOptions/>
  <pageMargins left="0.6770833333333334" right="0.7395833333333334" top="0.78125" bottom="0.3937007874015748" header="0.31496062992125984" footer="0.31496062992125984"/>
  <pageSetup horizontalDpi="600" verticalDpi="600" orientation="portrait" paperSize="8" r:id="rId1"/>
  <headerFooter>
    <oddHeader>&amp;R1/2020. (II.27.) önkormányzati 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4.2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6"/>
    </row>
    <row r="2" spans="1:14" ht="14.25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6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45"/>
      <c r="B4" s="41" t="s">
        <v>31</v>
      </c>
      <c r="C4" s="41" t="s">
        <v>32</v>
      </c>
      <c r="D4" s="41" t="s">
        <v>67</v>
      </c>
      <c r="E4" s="47" t="s">
        <v>68</v>
      </c>
      <c r="F4" s="48"/>
      <c r="G4" s="48"/>
      <c r="H4" s="49"/>
      <c r="I4" s="41" t="s">
        <v>69</v>
      </c>
      <c r="J4" s="41" t="s">
        <v>75</v>
      </c>
      <c r="K4" s="41" t="s">
        <v>77</v>
      </c>
      <c r="L4" s="41" t="s">
        <v>76</v>
      </c>
      <c r="M4" s="43" t="s">
        <v>1</v>
      </c>
      <c r="N4" s="9"/>
    </row>
    <row r="5" spans="1:14" s="2" customFormat="1" ht="72.75" customHeight="1">
      <c r="A5" s="46"/>
      <c r="B5" s="42"/>
      <c r="C5" s="42"/>
      <c r="D5" s="42"/>
      <c r="E5" s="10" t="s">
        <v>70</v>
      </c>
      <c r="F5" s="10" t="s">
        <v>72</v>
      </c>
      <c r="G5" s="10" t="s">
        <v>71</v>
      </c>
      <c r="H5" s="10" t="s">
        <v>73</v>
      </c>
      <c r="I5" s="42"/>
      <c r="J5" s="42"/>
      <c r="K5" s="42"/>
      <c r="L5" s="42"/>
      <c r="M5" s="44"/>
      <c r="N5" s="9"/>
    </row>
    <row r="6" spans="1:14" ht="14.2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4.2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4.2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4.2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4.2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4.2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4.2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4.2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4.2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4.2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4.2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4.2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4.2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4.2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4.2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4.2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4.2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4.2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4.2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4.2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4.2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4.2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4.2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4.2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4.2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4.2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4.2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4.2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4.2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4.25">
      <c r="A35" s="16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4.2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4.2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4.2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4.2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4.2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4.2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4.2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4.2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4.2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4.2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4.2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4.2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4.2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4.2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4.2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4.2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4.2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4.2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4.2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4.2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4.2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4.2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4.2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4.2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4.2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4.2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4.2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4.2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4.2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4.2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4.2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4.2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4.25">
      <c r="A68" s="14" t="s">
        <v>48</v>
      </c>
      <c r="B68" s="17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4.25">
      <c r="A69" s="14" t="s">
        <v>2</v>
      </c>
      <c r="B69" s="17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4.25">
      <c r="A70" s="14" t="s">
        <v>47</v>
      </c>
      <c r="B70" s="17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4.25">
      <c r="A71" s="18" t="s">
        <v>1</v>
      </c>
      <c r="B71" s="19">
        <f aca="true" t="shared" si="1" ref="B71:M71">SUM(B6:B70)</f>
        <v>22816</v>
      </c>
      <c r="C71" s="19">
        <f t="shared" si="1"/>
        <v>5696</v>
      </c>
      <c r="D71" s="19">
        <f t="shared" si="1"/>
        <v>45057</v>
      </c>
      <c r="E71" s="19">
        <f t="shared" si="1"/>
        <v>7727</v>
      </c>
      <c r="F71" s="19">
        <f t="shared" si="1"/>
        <v>18700</v>
      </c>
      <c r="G71" s="19">
        <f t="shared" si="1"/>
        <v>7182</v>
      </c>
      <c r="H71" s="19">
        <f t="shared" si="1"/>
        <v>7648</v>
      </c>
      <c r="I71" s="19">
        <f t="shared" si="1"/>
        <v>3716</v>
      </c>
      <c r="J71" s="19">
        <f t="shared" si="1"/>
        <v>945</v>
      </c>
      <c r="K71" s="19">
        <f>SUM(K6:K70)</f>
        <v>8500</v>
      </c>
      <c r="L71" s="19">
        <f>SUM(L6:L70)</f>
        <v>7102</v>
      </c>
      <c r="M71" s="19">
        <f t="shared" si="1"/>
        <v>135089</v>
      </c>
      <c r="N71" s="6"/>
    </row>
    <row r="72" spans="1:14" ht="14.2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21"/>
      <c r="N72" s="6"/>
    </row>
    <row r="73" spans="1:14" ht="14.2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21"/>
      <c r="N73" s="6"/>
    </row>
    <row r="74" spans="1:14" ht="14.2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21"/>
      <c r="N74" s="6"/>
    </row>
    <row r="75" spans="1:14" ht="14.2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21"/>
      <c r="N75" s="6"/>
    </row>
    <row r="76" spans="1:14" ht="14.2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21"/>
      <c r="N76" s="6"/>
    </row>
    <row r="77" spans="1:14" ht="14.25">
      <c r="A77" s="6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  <c r="N77" s="6"/>
    </row>
    <row r="78" spans="1:14" ht="14.25">
      <c r="A78" s="6"/>
      <c r="B78" s="20"/>
      <c r="C78" s="6"/>
      <c r="D78" s="6"/>
      <c r="E78" s="6"/>
      <c r="F78" s="6"/>
      <c r="G78" s="6"/>
      <c r="H78" s="6"/>
      <c r="I78" s="6"/>
      <c r="J78" s="6"/>
      <c r="K78" s="6"/>
      <c r="L78" s="6"/>
      <c r="M78" s="21"/>
      <c r="N78" s="6"/>
    </row>
    <row r="79" spans="1:14" ht="14.25">
      <c r="A79" s="6"/>
      <c r="B79" s="20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  <c r="N79" s="6"/>
    </row>
    <row r="80" spans="1:14" ht="14.25">
      <c r="A80" s="6"/>
      <c r="B80" s="20"/>
      <c r="C80" s="6"/>
      <c r="D80" s="6"/>
      <c r="E80" s="6"/>
      <c r="F80" s="6"/>
      <c r="G80" s="6"/>
      <c r="H80" s="6"/>
      <c r="I80" s="6"/>
      <c r="J80" s="6"/>
      <c r="K80" s="6"/>
      <c r="L80" s="6"/>
      <c r="M80" s="21"/>
      <c r="N80" s="6"/>
    </row>
    <row r="81" spans="1:14" ht="14.25">
      <c r="A81" s="6"/>
      <c r="B81" s="20"/>
      <c r="C81" s="6"/>
      <c r="D81" s="6"/>
      <c r="E81" s="6"/>
      <c r="F81" s="6"/>
      <c r="G81" s="6"/>
      <c r="H81" s="6"/>
      <c r="I81" s="6"/>
      <c r="J81" s="6"/>
      <c r="K81" s="6"/>
      <c r="L81" s="6"/>
      <c r="M81" s="21"/>
      <c r="N81" s="6"/>
    </row>
    <row r="82" spans="1:14" ht="14.25">
      <c r="A82" s="6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21"/>
      <c r="N82" s="6"/>
    </row>
    <row r="83" spans="1:14" ht="14.25">
      <c r="A83" s="6"/>
      <c r="B83" s="20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6"/>
    </row>
    <row r="84" spans="1:14" ht="14.25">
      <c r="A84" s="6"/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6"/>
    </row>
    <row r="85" spans="1:14" ht="14.25">
      <c r="A85" s="6"/>
      <c r="B85" s="20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6"/>
    </row>
    <row r="86" spans="1:14" ht="14.2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21"/>
      <c r="N86" s="6"/>
    </row>
    <row r="87" spans="1:14" ht="14.25">
      <c r="A87" s="6"/>
      <c r="B87" s="20"/>
      <c r="C87" s="6"/>
      <c r="D87" s="6"/>
      <c r="E87" s="6"/>
      <c r="F87" s="6"/>
      <c r="G87" s="6"/>
      <c r="H87" s="6"/>
      <c r="I87" s="6"/>
      <c r="J87" s="6"/>
      <c r="K87" s="6"/>
      <c r="L87" s="6"/>
      <c r="M87" s="21"/>
      <c r="N87" s="6"/>
    </row>
    <row r="88" spans="1:14" ht="14.25">
      <c r="A88" s="6"/>
      <c r="B88" s="20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  <c r="N88" s="6"/>
    </row>
    <row r="89" spans="1:14" ht="14.25">
      <c r="A89" s="6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21"/>
      <c r="N89" s="6"/>
    </row>
    <row r="90" spans="1:14" ht="14.25">
      <c r="A90" s="6"/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  <c r="N90" s="6"/>
    </row>
    <row r="91" spans="1:14" ht="14.25">
      <c r="A91" s="6"/>
      <c r="B91" s="20"/>
      <c r="C91" s="6"/>
      <c r="D91" s="6"/>
      <c r="E91" s="6"/>
      <c r="F91" s="6"/>
      <c r="G91" s="6"/>
      <c r="H91" s="6"/>
      <c r="I91" s="6"/>
      <c r="J91" s="6"/>
      <c r="K91" s="6"/>
      <c r="L91" s="6"/>
      <c r="M91" s="21"/>
      <c r="N91" s="6"/>
    </row>
    <row r="92" spans="1:14" ht="14.25">
      <c r="A92" s="6"/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21"/>
      <c r="N92" s="6"/>
    </row>
    <row r="93" spans="1:14" ht="14.25">
      <c r="A93" s="6"/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21"/>
      <c r="N93" s="6"/>
    </row>
    <row r="94" spans="1:14" ht="14.25">
      <c r="A94" s="6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21"/>
      <c r="N94" s="6"/>
    </row>
    <row r="95" spans="1:14" ht="14.25">
      <c r="A95" s="6"/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21"/>
      <c r="N95" s="6"/>
    </row>
    <row r="96" spans="1:14" ht="14.25">
      <c r="A96" s="6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21"/>
      <c r="N96" s="6"/>
    </row>
    <row r="97" spans="1:14" ht="14.25">
      <c r="A97" s="6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21"/>
      <c r="N97" s="6"/>
    </row>
  </sheetData>
  <sheetProtection/>
  <mergeCells count="12">
    <mergeCell ref="C4:C5"/>
    <mergeCell ref="B4:B5"/>
    <mergeCell ref="A1:M1"/>
    <mergeCell ref="A2:M2"/>
    <mergeCell ref="L4:L5"/>
    <mergeCell ref="M4:M5"/>
    <mergeCell ref="A4:A5"/>
    <mergeCell ref="I4:I5"/>
    <mergeCell ref="J4:J5"/>
    <mergeCell ref="K4:K5"/>
    <mergeCell ref="E4:H4"/>
    <mergeCell ref="D4:D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2015-02-18T22:52:28Z</cp:lastPrinted>
  <dcterms:created xsi:type="dcterms:W3CDTF">2011-02-24T19:43:02Z</dcterms:created>
  <dcterms:modified xsi:type="dcterms:W3CDTF">2020-03-06T05:14:17Z</dcterms:modified>
  <cp:category/>
  <cp:version/>
  <cp:contentType/>
  <cp:contentStatus/>
</cp:coreProperties>
</file>