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3.1. sz. mell EOI" sheetId="1" r:id="rId1"/>
  </sheets>
  <externalReferences>
    <externalReference r:id="rId2"/>
  </externalReferences>
  <definedNames>
    <definedName name="_xlnm.Print_Titles" localSheetId="0">'9.3.1. sz. mell EOI'!$2:$7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7" i="1"/>
  <c r="C59" i="1" s="1"/>
  <c r="C42" i="1"/>
  <c r="C39" i="1" s="1"/>
  <c r="C32" i="1"/>
  <c r="C27" i="1"/>
  <c r="C21" i="1"/>
  <c r="C15" i="1"/>
  <c r="C14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<sst xmlns="http://schemas.openxmlformats.org/spreadsheetml/2006/main" count="112" uniqueCount="98">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</sst>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7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4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C61"/>
  <sheetViews>
    <sheetView tabSelected="1" workbookViewId="0">
      <selection activeCell="D19" sqref="D19"/>
    </sheetView>
  </sheetViews>
  <sheetFormatPr defaultRowHeight="12.75" x14ac:dyDescent="0.2"/>
  <cols>
    <col min="1" max="1" width="13.83203125" style="70" customWidth="1"/>
    <col min="2" max="2" width="79.1640625" style="2" customWidth="1"/>
    <col min="3" max="3" width="25" style="75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CONCATENATE("20. melléklet ",[1]ALAPADATOK!A7," ",[1]ALAPADATOK!B7," ",[1]ALAPADATOK!C7," ",[1]ALAPADATOK!D7," ",[1]ALAPADATOK!E7," ",[1]ALAPADATOK!F7," ",[1]ALAPADATOK!G7," ",[1]ALAPADATOK!H7)</f>
        <v>20. melléklet a 14. / 2020. ( V.28.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3.7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8511510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600000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4600000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6">
        <f>1472860-259860</f>
        <v>1213000</v>
      </c>
    </row>
    <row r="15" spans="1:3" s="29" customFormat="1" ht="12" customHeight="1" x14ac:dyDescent="0.2">
      <c r="A15" s="33" t="s">
        <v>26</v>
      </c>
      <c r="B15" s="34" t="s">
        <v>27</v>
      </c>
      <c r="C15" s="36">
        <f>1801672-70162</f>
        <v>1731510</v>
      </c>
    </row>
    <row r="16" spans="1:3" s="29" customFormat="1" ht="12" customHeight="1" x14ac:dyDescent="0.2">
      <c r="A16" s="33" t="s">
        <v>28</v>
      </c>
      <c r="B16" s="37" t="s">
        <v>29</v>
      </c>
      <c r="C16" s="35">
        <v>366000</v>
      </c>
    </row>
    <row r="17" spans="1:3" s="29" customFormat="1" ht="12" customHeight="1" x14ac:dyDescent="0.2">
      <c r="A17" s="33" t="s">
        <v>30</v>
      </c>
      <c r="B17" s="34" t="s">
        <v>31</v>
      </c>
      <c r="C17" s="38"/>
    </row>
    <row r="18" spans="1:3" s="39" customFormat="1" ht="12" customHeight="1" x14ac:dyDescent="0.2">
      <c r="A18" s="33" t="s">
        <v>32</v>
      </c>
      <c r="B18" s="34" t="s">
        <v>33</v>
      </c>
      <c r="C18" s="35"/>
    </row>
    <row r="19" spans="1:3" s="39" customFormat="1" ht="12" customHeight="1" x14ac:dyDescent="0.2">
      <c r="A19" s="33" t="s">
        <v>34</v>
      </c>
      <c r="B19" s="34" t="s">
        <v>35</v>
      </c>
      <c r="C19" s="40"/>
    </row>
    <row r="20" spans="1:3" s="39" customFormat="1" ht="12" customHeight="1" thickBot="1" x14ac:dyDescent="0.25">
      <c r="A20" s="33" t="s">
        <v>36</v>
      </c>
      <c r="B20" s="37" t="s">
        <v>37</v>
      </c>
      <c r="C20" s="40">
        <v>1000</v>
      </c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9" customFormat="1" ht="12" customHeight="1" x14ac:dyDescent="0.2">
      <c r="A22" s="33" t="s">
        <v>40</v>
      </c>
      <c r="B22" s="41" t="s">
        <v>41</v>
      </c>
      <c r="C22" s="42"/>
    </row>
    <row r="23" spans="1:3" s="39" customFormat="1" ht="12" customHeight="1" x14ac:dyDescent="0.2">
      <c r="A23" s="33" t="s">
        <v>42</v>
      </c>
      <c r="B23" s="34" t="s">
        <v>43</v>
      </c>
      <c r="C23" s="35"/>
    </row>
    <row r="24" spans="1:3" s="39" customFormat="1" ht="12" customHeight="1" x14ac:dyDescent="0.2">
      <c r="A24" s="33" t="s">
        <v>44</v>
      </c>
      <c r="B24" s="34" t="s">
        <v>45</v>
      </c>
      <c r="C24" s="43"/>
    </row>
    <row r="25" spans="1:3" s="39" customFormat="1" ht="12" customHeight="1" thickBot="1" x14ac:dyDescent="0.25">
      <c r="A25" s="33" t="s">
        <v>46</v>
      </c>
      <c r="B25" s="34" t="s">
        <v>47</v>
      </c>
      <c r="C25" s="35"/>
    </row>
    <row r="26" spans="1:3" s="39" customFormat="1" ht="12" customHeight="1" thickBot="1" x14ac:dyDescent="0.25">
      <c r="A26" s="44" t="s">
        <v>48</v>
      </c>
      <c r="B26" s="45" t="s">
        <v>49</v>
      </c>
      <c r="C26" s="46"/>
    </row>
    <row r="27" spans="1:3" s="39" customFormat="1" ht="12" customHeight="1" thickBot="1" x14ac:dyDescent="0.25">
      <c r="A27" s="44" t="s">
        <v>50</v>
      </c>
      <c r="B27" s="45" t="s">
        <v>51</v>
      </c>
      <c r="C27" s="28">
        <f>+C28+C29+C30</f>
        <v>0</v>
      </c>
    </row>
    <row r="28" spans="1:3" s="39" customFormat="1" ht="12" customHeight="1" x14ac:dyDescent="0.2">
      <c r="A28" s="47" t="s">
        <v>52</v>
      </c>
      <c r="B28" s="48" t="s">
        <v>53</v>
      </c>
      <c r="C28" s="49"/>
    </row>
    <row r="29" spans="1:3" s="39" customFormat="1" ht="12" customHeight="1" x14ac:dyDescent="0.2">
      <c r="A29" s="47" t="s">
        <v>54</v>
      </c>
      <c r="B29" s="48" t="s">
        <v>43</v>
      </c>
      <c r="C29" s="42"/>
    </row>
    <row r="30" spans="1:3" s="39" customFormat="1" ht="12" customHeight="1" x14ac:dyDescent="0.2">
      <c r="A30" s="47" t="s">
        <v>55</v>
      </c>
      <c r="B30" s="50" t="s">
        <v>56</v>
      </c>
      <c r="C30" s="42"/>
    </row>
    <row r="31" spans="1:3" s="39" customFormat="1" ht="12" customHeight="1" thickBot="1" x14ac:dyDescent="0.25">
      <c r="A31" s="33" t="s">
        <v>57</v>
      </c>
      <c r="B31" s="51" t="s">
        <v>58</v>
      </c>
      <c r="C31" s="52"/>
    </row>
    <row r="32" spans="1:3" s="39" customFormat="1" ht="12" customHeight="1" thickBot="1" x14ac:dyDescent="0.25">
      <c r="A32" s="44" t="s">
        <v>59</v>
      </c>
      <c r="B32" s="45" t="s">
        <v>60</v>
      </c>
      <c r="C32" s="28">
        <f>+C33+C34+C35</f>
        <v>0</v>
      </c>
    </row>
    <row r="33" spans="1:3" s="39" customFormat="1" ht="12" customHeight="1" x14ac:dyDescent="0.2">
      <c r="A33" s="47" t="s">
        <v>61</v>
      </c>
      <c r="B33" s="48" t="s">
        <v>62</v>
      </c>
      <c r="C33" s="49"/>
    </row>
    <row r="34" spans="1:3" s="39" customFormat="1" ht="12" customHeight="1" x14ac:dyDescent="0.2">
      <c r="A34" s="47" t="s">
        <v>63</v>
      </c>
      <c r="B34" s="50" t="s">
        <v>64</v>
      </c>
      <c r="C34" s="38"/>
    </row>
    <row r="35" spans="1:3" s="29" customFormat="1" ht="12" customHeight="1" thickBot="1" x14ac:dyDescent="0.25">
      <c r="A35" s="33" t="s">
        <v>65</v>
      </c>
      <c r="B35" s="51" t="s">
        <v>66</v>
      </c>
      <c r="C35" s="52"/>
    </row>
    <row r="36" spans="1:3" s="29" customFormat="1" ht="12" customHeight="1" thickBot="1" x14ac:dyDescent="0.25">
      <c r="A36" s="44" t="s">
        <v>67</v>
      </c>
      <c r="B36" s="45" t="s">
        <v>68</v>
      </c>
      <c r="C36" s="46"/>
    </row>
    <row r="37" spans="1:3" s="29" customFormat="1" ht="12" customHeight="1" thickBot="1" x14ac:dyDescent="0.25">
      <c r="A37" s="44" t="s">
        <v>69</v>
      </c>
      <c r="B37" s="45" t="s">
        <v>70</v>
      </c>
      <c r="C37" s="53"/>
    </row>
    <row r="38" spans="1:3" s="29" customFormat="1" ht="12" customHeight="1" thickBot="1" x14ac:dyDescent="0.25">
      <c r="A38" s="20" t="s">
        <v>71</v>
      </c>
      <c r="B38" s="45" t="s">
        <v>72</v>
      </c>
      <c r="C38" s="54">
        <f>+C9+C21+C26+C27+C32+C36+C37</f>
        <v>8511510</v>
      </c>
    </row>
    <row r="39" spans="1:3" s="29" customFormat="1" ht="12" customHeight="1" thickBot="1" x14ac:dyDescent="0.25">
      <c r="A39" s="55" t="s">
        <v>73</v>
      </c>
      <c r="B39" s="45" t="s">
        <v>74</v>
      </c>
      <c r="C39" s="54">
        <f>+C40+C41+C42</f>
        <v>316834046</v>
      </c>
    </row>
    <row r="40" spans="1:3" s="29" customFormat="1" ht="12" customHeight="1" x14ac:dyDescent="0.2">
      <c r="A40" s="47" t="s">
        <v>75</v>
      </c>
      <c r="B40" s="48" t="s">
        <v>76</v>
      </c>
      <c r="C40" s="49">
        <v>752726</v>
      </c>
    </row>
    <row r="41" spans="1:3" s="39" customFormat="1" ht="12" customHeight="1" x14ac:dyDescent="0.2">
      <c r="A41" s="47" t="s">
        <v>77</v>
      </c>
      <c r="B41" s="50" t="s">
        <v>78</v>
      </c>
      <c r="C41" s="38"/>
    </row>
    <row r="42" spans="1:3" s="39" customFormat="1" ht="15" customHeight="1" thickBot="1" x14ac:dyDescent="0.25">
      <c r="A42" s="33" t="s">
        <v>79</v>
      </c>
      <c r="B42" s="51" t="s">
        <v>80</v>
      </c>
      <c r="C42" s="56">
        <f>324957833-8876513</f>
        <v>316081320</v>
      </c>
    </row>
    <row r="43" spans="1:3" s="39" customFormat="1" ht="15" customHeight="1" thickBot="1" x14ac:dyDescent="0.25">
      <c r="A43" s="55" t="s">
        <v>81</v>
      </c>
      <c r="B43" s="57" t="s">
        <v>82</v>
      </c>
      <c r="C43" s="58">
        <f>+C38+C39</f>
        <v>325345556</v>
      </c>
    </row>
    <row r="44" spans="1:3" x14ac:dyDescent="0.2">
      <c r="A44" s="59"/>
      <c r="B44" s="60"/>
      <c r="C44" s="61"/>
    </row>
    <row r="45" spans="1:3" s="23" customFormat="1" ht="16.5" customHeight="1" thickBot="1" x14ac:dyDescent="0.25">
      <c r="A45" s="62"/>
      <c r="B45" s="63"/>
      <c r="C45" s="64"/>
    </row>
    <row r="46" spans="1:3" s="67" customFormat="1" ht="12" customHeight="1" thickBot="1" x14ac:dyDescent="0.25">
      <c r="A46" s="65"/>
      <c r="B46" s="66" t="s">
        <v>83</v>
      </c>
      <c r="C46" s="58"/>
    </row>
    <row r="47" spans="1:3" ht="12" customHeight="1" thickBot="1" x14ac:dyDescent="0.25">
      <c r="A47" s="44" t="s">
        <v>14</v>
      </c>
      <c r="B47" s="45" t="s">
        <v>84</v>
      </c>
      <c r="C47" s="28">
        <f>SUM(C48:C52)</f>
        <v>323923006</v>
      </c>
    </row>
    <row r="48" spans="1:3" ht="12" customHeight="1" x14ac:dyDescent="0.2">
      <c r="A48" s="33" t="s">
        <v>16</v>
      </c>
      <c r="B48" s="41" t="s">
        <v>85</v>
      </c>
      <c r="C48" s="49">
        <v>200165718</v>
      </c>
    </row>
    <row r="49" spans="1:3" ht="12" customHeight="1" x14ac:dyDescent="0.2">
      <c r="A49" s="33" t="s">
        <v>18</v>
      </c>
      <c r="B49" s="34" t="s">
        <v>86</v>
      </c>
      <c r="C49" s="35">
        <v>40236890</v>
      </c>
    </row>
    <row r="50" spans="1:3" ht="12" customHeight="1" x14ac:dyDescent="0.2">
      <c r="A50" s="33" t="s">
        <v>20</v>
      </c>
      <c r="B50" s="34" t="s">
        <v>87</v>
      </c>
      <c r="C50" s="36">
        <f>92726933-9206535</f>
        <v>83520398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7" customFormat="1" ht="12" customHeight="1" thickBot="1" x14ac:dyDescent="0.25">
      <c r="A53" s="44" t="s">
        <v>38</v>
      </c>
      <c r="B53" s="45" t="s">
        <v>90</v>
      </c>
      <c r="C53" s="28">
        <f>SUM(C54:C56)</f>
        <v>1422550</v>
      </c>
    </row>
    <row r="54" spans="1:3" ht="12" customHeight="1" x14ac:dyDescent="0.2">
      <c r="A54" s="33" t="s">
        <v>40</v>
      </c>
      <c r="B54" s="41" t="s">
        <v>91</v>
      </c>
      <c r="C54" s="49">
        <v>712620</v>
      </c>
    </row>
    <row r="55" spans="1:3" ht="12" customHeight="1" x14ac:dyDescent="0.2">
      <c r="A55" s="33" t="s">
        <v>42</v>
      </c>
      <c r="B55" s="34" t="s">
        <v>92</v>
      </c>
      <c r="C55" s="35">
        <v>709930</v>
      </c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4" t="s">
        <v>48</v>
      </c>
      <c r="B58" s="45" t="s">
        <v>95</v>
      </c>
      <c r="C58" s="46"/>
    </row>
    <row r="59" spans="1:3" ht="15" customHeight="1" thickBot="1" x14ac:dyDescent="0.25">
      <c r="A59" s="44" t="s">
        <v>50</v>
      </c>
      <c r="B59" s="68" t="s">
        <v>96</v>
      </c>
      <c r="C59" s="69">
        <f>+C47+C53+C58</f>
        <v>325345556</v>
      </c>
    </row>
    <row r="60" spans="1:3" ht="14.25" customHeight="1" thickBot="1" x14ac:dyDescent="0.25">
      <c r="C60" s="71"/>
    </row>
    <row r="61" spans="1:3" ht="13.5" thickBot="1" x14ac:dyDescent="0.25">
      <c r="A61" s="72" t="s">
        <v>97</v>
      </c>
      <c r="B61" s="73"/>
      <c r="C61" s="74">
        <v>55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2020-05-29T09:35:26Z</dcterms:created>
  <dcterms:modified xsi:type="dcterms:W3CDTF">2020-05-29T09:35:27Z</dcterms:modified>
</cp:coreProperties>
</file>