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calcPr calcId="144525"/>
</workbook>
</file>

<file path=xl/calcChain.xml><?xml version="1.0" encoding="utf-8"?>
<calcChain xmlns="http://schemas.openxmlformats.org/spreadsheetml/2006/main">
  <c r="I16" i="1" l="1"/>
  <c r="H16" i="1"/>
  <c r="F16" i="1" l="1"/>
  <c r="G17" i="1"/>
  <c r="F13" i="1"/>
  <c r="F17" i="1" s="1"/>
  <c r="G13" i="1"/>
  <c r="F24" i="1"/>
  <c r="F26" i="1" s="1"/>
  <c r="F28" i="1" s="1"/>
  <c r="G24" i="1"/>
  <c r="G26" i="1" s="1"/>
  <c r="H24" i="1"/>
  <c r="H26" i="1" s="1"/>
  <c r="H13" i="1"/>
  <c r="I24" i="1"/>
  <c r="I26" i="1" s="1"/>
  <c r="I13" i="1"/>
  <c r="D24" i="1"/>
  <c r="D26" i="1" s="1"/>
  <c r="C24" i="1"/>
  <c r="C26" i="1" s="1"/>
  <c r="E22" i="1"/>
  <c r="E23" i="1"/>
  <c r="E25" i="1"/>
  <c r="D16" i="1"/>
  <c r="C16" i="1"/>
  <c r="D13" i="1"/>
  <c r="C13" i="1"/>
  <c r="C17" i="1" s="1"/>
  <c r="E14" i="1"/>
  <c r="E15" i="1"/>
  <c r="E12" i="1"/>
  <c r="E11" i="1"/>
  <c r="E16" i="1" l="1"/>
  <c r="D17" i="1"/>
  <c r="D28" i="1" s="1"/>
  <c r="H17" i="1"/>
  <c r="H28" i="1" s="1"/>
  <c r="E13" i="1"/>
  <c r="E24" i="1"/>
  <c r="I17" i="1"/>
  <c r="I28" i="1" s="1"/>
  <c r="E26" i="1"/>
  <c r="G28" i="1"/>
  <c r="C28" i="1"/>
  <c r="E17" i="1"/>
  <c r="E28" i="1" l="1"/>
</calcChain>
</file>

<file path=xl/sharedStrings.xml><?xml version="1.0" encoding="utf-8"?>
<sst xmlns="http://schemas.openxmlformats.org/spreadsheetml/2006/main" count="28" uniqueCount="27">
  <si>
    <t>Mezőhék Község Önkormányzata</t>
  </si>
  <si>
    <t>Beruházás, felújítás bevételek és kiadások</t>
  </si>
  <si>
    <t>Kiadás jogcíme</t>
  </si>
  <si>
    <t>Kiadás</t>
  </si>
  <si>
    <t>Bevétel</t>
  </si>
  <si>
    <t>Bevétel jogcíme</t>
  </si>
  <si>
    <t>Nettó</t>
  </si>
  <si>
    <t>Áfa</t>
  </si>
  <si>
    <t>Ing. Besz., létesítése</t>
  </si>
  <si>
    <t>Inf. Eszk. besz., lét.</t>
  </si>
  <si>
    <t>E.tárgyi eszk., b., lét.</t>
  </si>
  <si>
    <t>Összesen</t>
  </si>
  <si>
    <t>Beruházások</t>
  </si>
  <si>
    <t>Irodagép besz.</t>
  </si>
  <si>
    <t>Gép, berendezés</t>
  </si>
  <si>
    <t>Jármű</t>
  </si>
  <si>
    <t>Ingatlanok felúj.</t>
  </si>
  <si>
    <t>E. tárgyi eszk. Felúj.</t>
  </si>
  <si>
    <t>Felújítások</t>
  </si>
  <si>
    <t>Ért.f. Adók + Pénzm.</t>
  </si>
  <si>
    <t>Eé.pénzm</t>
  </si>
  <si>
    <t>Önk. Épületek</t>
  </si>
  <si>
    <t>Utak, járdák, kerítés</t>
  </si>
  <si>
    <t>2016. év Költségvetés</t>
  </si>
  <si>
    <t>Áll.t, önk.</t>
  </si>
  <si>
    <t xml:space="preserve"> Ft.</t>
  </si>
  <si>
    <t xml:space="preserve">5/2017. (V.30.) számú rendelet 4. sz. melléklet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</si>
</sst>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3F3F3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79">
    <xf numFmtId="0" fontId="0" fillId="0" borderId="0" xfId="0"/>
    <xf numFmtId="0" fontId="0" fillId="0" borderId="0" xfId="0" applyAlignment="1">
      <alignment horizontal="right"/>
    </xf>
    <xf numFmtId="0" fontId="0" fillId="3" borderId="0" xfId="0" applyFill="1" applyAlignment="1"/>
    <xf numFmtId="0" fontId="0" fillId="3" borderId="0" xfId="0" applyFill="1"/>
    <xf numFmtId="0" fontId="0" fillId="3" borderId="0" xfId="0" applyFill="1" applyAlignment="1">
      <alignment horizontal="center"/>
    </xf>
    <xf numFmtId="3" fontId="2" fillId="3" borderId="2" xfId="1" applyNumberFormat="1" applyFont="1" applyFill="1" applyBorder="1" applyAlignment="1"/>
    <xf numFmtId="3" fontId="1" fillId="3" borderId="4" xfId="1" applyNumberFormat="1" applyFill="1" applyBorder="1" applyAlignment="1"/>
    <xf numFmtId="3" fontId="1" fillId="3" borderId="3" xfId="1" applyNumberFormat="1" applyFill="1" applyBorder="1" applyAlignment="1"/>
    <xf numFmtId="3" fontId="1" fillId="3" borderId="5" xfId="1" applyNumberFormat="1" applyFill="1" applyBorder="1" applyAlignment="1"/>
    <xf numFmtId="0" fontId="2" fillId="3" borderId="4" xfId="1" applyFont="1" applyFill="1" applyBorder="1" applyAlignment="1">
      <alignment vertical="center"/>
    </xf>
    <xf numFmtId="3" fontId="2" fillId="3" borderId="0" xfId="1" applyNumberFormat="1" applyFont="1" applyFill="1" applyBorder="1" applyAlignment="1"/>
    <xf numFmtId="3" fontId="1" fillId="3" borderId="7" xfId="1" applyNumberFormat="1" applyFill="1" applyBorder="1" applyAlignment="1"/>
    <xf numFmtId="0" fontId="2" fillId="3" borderId="11" xfId="1" applyFont="1" applyFill="1" applyBorder="1" applyAlignment="1">
      <alignment vertical="center"/>
    </xf>
    <xf numFmtId="0" fontId="2" fillId="3" borderId="1" xfId="1" applyFont="1" applyFill="1" applyBorder="1" applyAlignment="1">
      <alignment horizontal="center"/>
    </xf>
    <xf numFmtId="0" fontId="2" fillId="3" borderId="12" xfId="1" applyFont="1" applyFill="1" applyBorder="1" applyAlignment="1">
      <alignment horizontal="center"/>
    </xf>
    <xf numFmtId="3" fontId="1" fillId="3" borderId="11" xfId="1" applyNumberFormat="1" applyFill="1" applyBorder="1" applyAlignment="1"/>
    <xf numFmtId="3" fontId="1" fillId="3" borderId="1" xfId="1" applyNumberFormat="1" applyFill="1" applyBorder="1" applyAlignment="1"/>
    <xf numFmtId="3" fontId="1" fillId="3" borderId="12" xfId="1" applyNumberFormat="1" applyFill="1" applyBorder="1" applyAlignment="1"/>
    <xf numFmtId="3" fontId="2" fillId="3" borderId="11" xfId="1" applyNumberFormat="1" applyFont="1" applyFill="1" applyBorder="1" applyAlignment="1"/>
    <xf numFmtId="3" fontId="2" fillId="3" borderId="1" xfId="1" applyNumberFormat="1" applyFont="1" applyFill="1" applyBorder="1" applyAlignment="1"/>
    <xf numFmtId="3" fontId="2" fillId="3" borderId="12" xfId="1" applyNumberFormat="1" applyFont="1" applyFill="1" applyBorder="1" applyAlignment="1"/>
    <xf numFmtId="3" fontId="1" fillId="3" borderId="13" xfId="1" applyNumberFormat="1" applyFill="1" applyBorder="1" applyAlignment="1"/>
    <xf numFmtId="3" fontId="1" fillId="3" borderId="14" xfId="1" applyNumberFormat="1" applyFill="1" applyBorder="1" applyAlignment="1"/>
    <xf numFmtId="3" fontId="1" fillId="3" borderId="15" xfId="1" applyNumberFormat="1" applyFill="1" applyBorder="1" applyAlignment="1"/>
    <xf numFmtId="0" fontId="2" fillId="3" borderId="18" xfId="1" applyFont="1" applyFill="1" applyBorder="1" applyAlignment="1">
      <alignment vertical="center"/>
    </xf>
    <xf numFmtId="0" fontId="2" fillId="3" borderId="19" xfId="1" applyFont="1" applyFill="1" applyBorder="1" applyAlignment="1">
      <alignment vertical="center"/>
    </xf>
    <xf numFmtId="0" fontId="2" fillId="3" borderId="20" xfId="1" applyFont="1" applyFill="1" applyBorder="1" applyAlignment="1">
      <alignment vertical="center"/>
    </xf>
    <xf numFmtId="3" fontId="1" fillId="3" borderId="19" xfId="1" applyNumberFormat="1" applyFill="1" applyBorder="1" applyAlignment="1"/>
    <xf numFmtId="3" fontId="1" fillId="3" borderId="21" xfId="1" applyNumberFormat="1" applyFill="1" applyBorder="1" applyAlignment="1"/>
    <xf numFmtId="3" fontId="2" fillId="3" borderId="19" xfId="1" applyNumberFormat="1" applyFont="1" applyFill="1" applyBorder="1" applyAlignment="1"/>
    <xf numFmtId="3" fontId="2" fillId="3" borderId="20" xfId="1" applyNumberFormat="1" applyFont="1" applyFill="1" applyBorder="1" applyAlignment="1"/>
    <xf numFmtId="3" fontId="1" fillId="3" borderId="20" xfId="1" applyNumberFormat="1" applyFill="1" applyBorder="1" applyAlignment="1"/>
    <xf numFmtId="3" fontId="1" fillId="3" borderId="22" xfId="1" applyNumberFormat="1" applyFill="1" applyBorder="1" applyAlignment="1"/>
    <xf numFmtId="3" fontId="1" fillId="3" borderId="23" xfId="1" applyNumberFormat="1" applyFill="1" applyBorder="1" applyAlignment="1"/>
    <xf numFmtId="3" fontId="1" fillId="3" borderId="24" xfId="1" applyNumberFormat="1" applyFill="1" applyBorder="1" applyAlignment="1"/>
    <xf numFmtId="3" fontId="2" fillId="3" borderId="8" xfId="1" applyNumberFormat="1" applyFont="1" applyFill="1" applyBorder="1" applyAlignment="1"/>
    <xf numFmtId="3" fontId="2" fillId="3" borderId="9" xfId="1" applyNumberFormat="1" applyFont="1" applyFill="1" applyBorder="1" applyAlignment="1"/>
    <xf numFmtId="3" fontId="2" fillId="3" borderId="10" xfId="1" applyNumberFormat="1" applyFont="1" applyFill="1" applyBorder="1" applyAlignment="1"/>
    <xf numFmtId="3" fontId="2" fillId="3" borderId="16" xfId="1" applyNumberFormat="1" applyFont="1" applyFill="1" applyBorder="1" applyAlignment="1"/>
    <xf numFmtId="3" fontId="2" fillId="3" borderId="27" xfId="1" applyNumberFormat="1" applyFont="1" applyFill="1" applyBorder="1" applyAlignment="1"/>
    <xf numFmtId="3" fontId="2" fillId="3" borderId="18" xfId="1" applyNumberFormat="1" applyFont="1" applyFill="1" applyBorder="1" applyAlignment="1"/>
    <xf numFmtId="3" fontId="1" fillId="3" borderId="28" xfId="1" applyNumberFormat="1" applyFill="1" applyBorder="1" applyAlignment="1"/>
    <xf numFmtId="3" fontId="1" fillId="3" borderId="29" xfId="1" applyNumberFormat="1" applyFill="1" applyBorder="1" applyAlignment="1"/>
    <xf numFmtId="3" fontId="1" fillId="3" borderId="31" xfId="1" applyNumberFormat="1" applyFill="1" applyBorder="1" applyAlignment="1"/>
    <xf numFmtId="3" fontId="1" fillId="3" borderId="32" xfId="1" applyNumberFormat="1" applyFill="1" applyBorder="1" applyAlignment="1"/>
    <xf numFmtId="3" fontId="1" fillId="3" borderId="33" xfId="1" applyNumberFormat="1" applyFill="1" applyBorder="1" applyAlignment="1"/>
    <xf numFmtId="3" fontId="1" fillId="3" borderId="34" xfId="1" applyNumberFormat="1" applyFill="1" applyBorder="1" applyAlignment="1"/>
    <xf numFmtId="3" fontId="1" fillId="3" borderId="30" xfId="1" applyNumberFormat="1" applyFill="1" applyBorder="1" applyAlignment="1"/>
    <xf numFmtId="3" fontId="1" fillId="3" borderId="0" xfId="1" applyNumberFormat="1" applyFill="1" applyBorder="1" applyAlignment="1"/>
    <xf numFmtId="0" fontId="0" fillId="0" borderId="0" xfId="0" applyBorder="1"/>
    <xf numFmtId="0" fontId="1" fillId="3" borderId="0" xfId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1" xfId="1" applyFont="1" applyFill="1" applyBorder="1" applyAlignment="1">
      <alignment horizontal="left"/>
    </xf>
    <xf numFmtId="0" fontId="2" fillId="3" borderId="12" xfId="1" applyFont="1" applyFill="1" applyBorder="1" applyAlignment="1">
      <alignment horizontal="left"/>
    </xf>
    <xf numFmtId="0" fontId="1" fillId="3" borderId="0" xfId="1" applyFill="1" applyBorder="1" applyAlignment="1">
      <alignment horizontal="center"/>
    </xf>
    <xf numFmtId="0" fontId="1" fillId="3" borderId="11" xfId="1" applyFill="1" applyBorder="1" applyAlignment="1">
      <alignment horizontal="center"/>
    </xf>
    <xf numFmtId="0" fontId="1" fillId="3" borderId="12" xfId="1" applyFill="1" applyBorder="1" applyAlignment="1">
      <alignment horizontal="center"/>
    </xf>
    <xf numFmtId="0" fontId="1" fillId="3" borderId="13" xfId="1" applyFill="1" applyBorder="1" applyAlignment="1">
      <alignment horizontal="center"/>
    </xf>
    <xf numFmtId="0" fontId="1" fillId="3" borderId="15" xfId="1" applyFill="1" applyBorder="1" applyAlignment="1">
      <alignment horizontal="center"/>
    </xf>
    <xf numFmtId="0" fontId="1" fillId="3" borderId="25" xfId="1" applyFill="1" applyBorder="1" applyAlignment="1">
      <alignment horizontal="left"/>
    </xf>
    <xf numFmtId="0" fontId="1" fillId="3" borderId="26" xfId="1" applyFill="1" applyBorder="1" applyAlignment="1">
      <alignment horizontal="left"/>
    </xf>
    <xf numFmtId="0" fontId="2" fillId="3" borderId="8" xfId="1" applyFont="1" applyFill="1" applyBorder="1" applyAlignment="1">
      <alignment horizontal="left"/>
    </xf>
    <xf numFmtId="0" fontId="2" fillId="3" borderId="10" xfId="1" applyFont="1" applyFill="1" applyBorder="1" applyAlignment="1">
      <alignment horizontal="left"/>
    </xf>
    <xf numFmtId="0" fontId="0" fillId="3" borderId="0" xfId="0" applyFill="1" applyAlignment="1">
      <alignment horizontal="center"/>
    </xf>
    <xf numFmtId="0" fontId="2" fillId="3" borderId="8" xfId="1" applyFont="1" applyFill="1" applyBorder="1" applyAlignment="1">
      <alignment horizontal="center"/>
    </xf>
    <xf numFmtId="0" fontId="2" fillId="3" borderId="9" xfId="1" applyFont="1" applyFill="1" applyBorder="1" applyAlignment="1">
      <alignment horizontal="center"/>
    </xf>
    <xf numFmtId="0" fontId="2" fillId="3" borderId="10" xfId="1" applyFont="1" applyFill="1" applyBorder="1" applyAlignment="1">
      <alignment horizontal="center"/>
    </xf>
    <xf numFmtId="0" fontId="2" fillId="3" borderId="8" xfId="1" applyFont="1" applyFill="1" applyBorder="1" applyAlignment="1">
      <alignment horizontal="center" vertical="center"/>
    </xf>
    <xf numFmtId="0" fontId="2" fillId="3" borderId="10" xfId="1" applyFont="1" applyFill="1" applyBorder="1" applyAlignment="1">
      <alignment horizontal="center" vertical="center"/>
    </xf>
    <xf numFmtId="0" fontId="2" fillId="3" borderId="11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1" fillId="3" borderId="11" xfId="1" applyFill="1" applyBorder="1" applyAlignment="1">
      <alignment horizontal="left"/>
    </xf>
    <xf numFmtId="0" fontId="1" fillId="3" borderId="12" xfId="1" applyFill="1" applyBorder="1" applyAlignment="1">
      <alignment horizontal="left"/>
    </xf>
    <xf numFmtId="0" fontId="1" fillId="3" borderId="29" xfId="1" applyFill="1" applyBorder="1" applyAlignment="1">
      <alignment horizontal="center"/>
    </xf>
    <xf numFmtId="0" fontId="1" fillId="3" borderId="30" xfId="1" applyFill="1" applyBorder="1" applyAlignment="1">
      <alignment horizontal="center"/>
    </xf>
    <xf numFmtId="0" fontId="1" fillId="3" borderId="6" xfId="1" applyFill="1" applyBorder="1" applyAlignment="1">
      <alignment horizontal="center"/>
    </xf>
    <xf numFmtId="0" fontId="2" fillId="3" borderId="16" xfId="1" applyFont="1" applyFill="1" applyBorder="1" applyAlignment="1">
      <alignment horizontal="center" vertical="center"/>
    </xf>
    <xf numFmtId="0" fontId="2" fillId="3" borderId="17" xfId="1" applyFont="1" applyFill="1" applyBorder="1" applyAlignment="1">
      <alignment horizontal="center" vertical="center"/>
    </xf>
    <xf numFmtId="0" fontId="0" fillId="0" borderId="0" xfId="0" applyAlignment="1"/>
  </cellXfs>
  <cellStyles count="2">
    <cellStyle name="Kimenet" xfId="1" builtinId="21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workbookViewId="0">
      <selection activeCell="G1" sqref="G1"/>
    </sheetView>
  </sheetViews>
  <sheetFormatPr defaultRowHeight="15" x14ac:dyDescent="0.25"/>
  <cols>
    <col min="3" max="3" width="10.28515625" customWidth="1"/>
    <col min="4" max="4" width="10.7109375" customWidth="1"/>
    <col min="5" max="5" width="11" customWidth="1"/>
    <col min="6" max="6" width="7" customWidth="1"/>
    <col min="7" max="7" width="7.28515625" customWidth="1"/>
    <col min="8" max="8" width="9.85546875" bestFit="1" customWidth="1"/>
    <col min="9" max="9" width="11.140625" customWidth="1"/>
  </cols>
  <sheetData>
    <row r="1" spans="1:9" x14ac:dyDescent="0.25">
      <c r="G1" s="78" t="s">
        <v>26</v>
      </c>
      <c r="H1" s="78"/>
    </row>
    <row r="3" spans="1:9" x14ac:dyDescent="0.25">
      <c r="A3" s="51" t="s">
        <v>23</v>
      </c>
      <c r="B3" s="51"/>
      <c r="C3" s="51"/>
      <c r="D3" s="51"/>
      <c r="E3" s="51"/>
      <c r="F3" s="51"/>
      <c r="G3" s="51"/>
      <c r="H3" s="51"/>
    </row>
    <row r="4" spans="1:9" x14ac:dyDescent="0.25">
      <c r="A4" s="51" t="s">
        <v>0</v>
      </c>
      <c r="B4" s="51"/>
      <c r="C4" s="51"/>
      <c r="D4" s="51"/>
      <c r="E4" s="51"/>
      <c r="F4" s="51"/>
      <c r="G4" s="51"/>
      <c r="H4" s="51"/>
    </row>
    <row r="5" spans="1:9" x14ac:dyDescent="0.25">
      <c r="A5" s="51" t="s">
        <v>1</v>
      </c>
      <c r="B5" s="51"/>
      <c r="C5" s="51"/>
      <c r="D5" s="51"/>
      <c r="E5" s="51"/>
      <c r="F5" s="51"/>
      <c r="G5" s="51"/>
      <c r="H5" s="51"/>
    </row>
    <row r="8" spans="1:9" thickBot="1" x14ac:dyDescent="0.35">
      <c r="I8" s="1" t="s">
        <v>25</v>
      </c>
    </row>
    <row r="9" spans="1:9" x14ac:dyDescent="0.25">
      <c r="A9" s="67" t="s">
        <v>2</v>
      </c>
      <c r="B9" s="68"/>
      <c r="C9" s="64" t="s">
        <v>3</v>
      </c>
      <c r="D9" s="65"/>
      <c r="E9" s="66"/>
      <c r="F9" s="76" t="s">
        <v>5</v>
      </c>
      <c r="G9" s="77"/>
      <c r="H9" s="77"/>
      <c r="I9" s="24" t="s">
        <v>4</v>
      </c>
    </row>
    <row r="10" spans="1:9" x14ac:dyDescent="0.25">
      <c r="A10" s="69"/>
      <c r="B10" s="70"/>
      <c r="C10" s="12" t="s">
        <v>6</v>
      </c>
      <c r="D10" s="13" t="s">
        <v>7</v>
      </c>
      <c r="E10" s="14" t="s">
        <v>11</v>
      </c>
      <c r="F10" s="25" t="s">
        <v>24</v>
      </c>
      <c r="G10" s="9" t="s">
        <v>19</v>
      </c>
      <c r="H10" s="9" t="s">
        <v>20</v>
      </c>
      <c r="I10" s="26"/>
    </row>
    <row r="11" spans="1:9" x14ac:dyDescent="0.25">
      <c r="A11" s="55" t="s">
        <v>8</v>
      </c>
      <c r="B11" s="56"/>
      <c r="C11" s="15">
        <v>0</v>
      </c>
      <c r="D11" s="16">
        <v>0</v>
      </c>
      <c r="E11" s="17">
        <f>C11+D11</f>
        <v>0</v>
      </c>
      <c r="F11" s="27">
        <v>0</v>
      </c>
      <c r="G11" s="7">
        <v>0</v>
      </c>
      <c r="H11" s="8">
        <v>0</v>
      </c>
      <c r="I11" s="28">
        <v>0</v>
      </c>
    </row>
    <row r="12" spans="1:9" x14ac:dyDescent="0.25">
      <c r="A12" s="52" t="s">
        <v>13</v>
      </c>
      <c r="B12" s="53"/>
      <c r="C12" s="18">
        <v>800000</v>
      </c>
      <c r="D12" s="19">
        <v>0</v>
      </c>
      <c r="E12" s="20">
        <f t="shared" ref="E12:E26" si="0">C12+D12</f>
        <v>800000</v>
      </c>
      <c r="F12" s="29">
        <v>0</v>
      </c>
      <c r="G12" s="5">
        <v>0</v>
      </c>
      <c r="H12" s="19">
        <v>800000</v>
      </c>
      <c r="I12" s="30">
        <v>800000</v>
      </c>
    </row>
    <row r="13" spans="1:9" x14ac:dyDescent="0.25">
      <c r="A13" s="59" t="s">
        <v>9</v>
      </c>
      <c r="B13" s="60"/>
      <c r="C13" s="15">
        <f>C12</f>
        <v>800000</v>
      </c>
      <c r="D13" s="16">
        <f>D12</f>
        <v>0</v>
      </c>
      <c r="E13" s="17">
        <f t="shared" si="0"/>
        <v>800000</v>
      </c>
      <c r="F13" s="27">
        <f t="shared" ref="F13:G13" si="1">F12</f>
        <v>0</v>
      </c>
      <c r="G13" s="11">
        <f t="shared" si="1"/>
        <v>0</v>
      </c>
      <c r="H13" s="16">
        <f>H12</f>
        <v>800000</v>
      </c>
      <c r="I13" s="31">
        <f>I12</f>
        <v>800000</v>
      </c>
    </row>
    <row r="14" spans="1:9" x14ac:dyDescent="0.25">
      <c r="A14" s="52" t="s">
        <v>14</v>
      </c>
      <c r="B14" s="53"/>
      <c r="C14" s="18">
        <v>2300000</v>
      </c>
      <c r="D14" s="19">
        <v>181651</v>
      </c>
      <c r="E14" s="20">
        <f t="shared" si="0"/>
        <v>2481651</v>
      </c>
      <c r="F14" s="29">
        <v>0</v>
      </c>
      <c r="G14" s="5">
        <v>0</v>
      </c>
      <c r="H14" s="19">
        <v>2481651</v>
      </c>
      <c r="I14" s="30">
        <v>2481651</v>
      </c>
    </row>
    <row r="15" spans="1:9" x14ac:dyDescent="0.25">
      <c r="A15" s="52" t="s">
        <v>15</v>
      </c>
      <c r="B15" s="53"/>
      <c r="C15" s="18">
        <v>8000000</v>
      </c>
      <c r="D15" s="19">
        <v>988583</v>
      </c>
      <c r="E15" s="20">
        <f t="shared" si="0"/>
        <v>8988583</v>
      </c>
      <c r="F15" s="29">
        <v>0</v>
      </c>
      <c r="G15" s="5">
        <v>5</v>
      </c>
      <c r="H15" s="19">
        <v>8988583</v>
      </c>
      <c r="I15" s="30">
        <v>8988583</v>
      </c>
    </row>
    <row r="16" spans="1:9" x14ac:dyDescent="0.25">
      <c r="A16" s="55" t="s">
        <v>10</v>
      </c>
      <c r="B16" s="56"/>
      <c r="C16" s="15">
        <f>C14+C15</f>
        <v>10300000</v>
      </c>
      <c r="D16" s="16">
        <f>D14+D15</f>
        <v>1170234</v>
      </c>
      <c r="E16" s="17">
        <f t="shared" si="0"/>
        <v>11470234</v>
      </c>
      <c r="F16" s="27">
        <f t="shared" ref="F16" si="2">F14+F15</f>
        <v>0</v>
      </c>
      <c r="G16" s="11">
        <v>0</v>
      </c>
      <c r="H16" s="16">
        <f>H14+H15</f>
        <v>11470234</v>
      </c>
      <c r="I16" s="16">
        <f>I14+I15</f>
        <v>11470234</v>
      </c>
    </row>
    <row r="17" spans="1:11" ht="15.75" thickBot="1" x14ac:dyDescent="0.3">
      <c r="A17" s="57" t="s">
        <v>12</v>
      </c>
      <c r="B17" s="58"/>
      <c r="C17" s="21">
        <f>C11+C13+C16</f>
        <v>11100000</v>
      </c>
      <c r="D17" s="22">
        <f>D11+D13+D16</f>
        <v>1170234</v>
      </c>
      <c r="E17" s="23">
        <f t="shared" si="0"/>
        <v>12270234</v>
      </c>
      <c r="F17" s="32">
        <f>F13+F16</f>
        <v>0</v>
      </c>
      <c r="G17" s="33">
        <f>G13+G16+G11</f>
        <v>0</v>
      </c>
      <c r="H17" s="22">
        <f>H13+H16+H11</f>
        <v>12270234</v>
      </c>
      <c r="I17" s="34">
        <f>I13+I16</f>
        <v>12270234</v>
      </c>
    </row>
    <row r="18" spans="1:11" ht="14.45" x14ac:dyDescent="0.3">
      <c r="A18" s="50"/>
      <c r="B18" s="50"/>
      <c r="C18" s="48"/>
      <c r="D18" s="48"/>
      <c r="E18" s="48"/>
      <c r="F18" s="48"/>
      <c r="G18" s="48"/>
      <c r="H18" s="48"/>
      <c r="I18" s="48"/>
    </row>
    <row r="19" spans="1:11" ht="14.45" x14ac:dyDescent="0.3">
      <c r="A19" s="50"/>
      <c r="B19" s="50"/>
      <c r="C19" s="48"/>
      <c r="D19" s="48"/>
      <c r="E19" s="48"/>
      <c r="F19" s="48"/>
      <c r="G19" s="48"/>
      <c r="H19" s="48"/>
      <c r="I19" s="48"/>
    </row>
    <row r="20" spans="1:11" ht="14.45" x14ac:dyDescent="0.3">
      <c r="A20" s="50"/>
      <c r="B20" s="50"/>
      <c r="C20" s="48"/>
      <c r="D20" s="48"/>
      <c r="E20" s="48"/>
      <c r="F20" s="48"/>
      <c r="G20" s="48"/>
      <c r="H20" s="48"/>
      <c r="I20" s="48"/>
    </row>
    <row r="21" spans="1:11" thickBot="1" x14ac:dyDescent="0.35">
      <c r="A21" s="54"/>
      <c r="B21" s="54"/>
      <c r="C21" s="54"/>
      <c r="D21" s="54"/>
      <c r="E21" s="54"/>
      <c r="F21" s="54"/>
      <c r="G21" s="54"/>
      <c r="H21" s="54"/>
      <c r="I21" s="49"/>
      <c r="J21" s="49"/>
    </row>
    <row r="22" spans="1:11" x14ac:dyDescent="0.25">
      <c r="A22" s="61" t="s">
        <v>21</v>
      </c>
      <c r="B22" s="62"/>
      <c r="C22" s="35">
        <v>22443713</v>
      </c>
      <c r="D22" s="36">
        <v>2935940</v>
      </c>
      <c r="E22" s="37">
        <f t="shared" si="0"/>
        <v>25379653</v>
      </c>
      <c r="F22" s="38">
        <v>0</v>
      </c>
      <c r="G22" s="39">
        <v>0</v>
      </c>
      <c r="H22" s="36">
        <v>25379653</v>
      </c>
      <c r="I22" s="40">
        <v>25379653</v>
      </c>
      <c r="J22" s="10"/>
      <c r="K22" s="10"/>
    </row>
    <row r="23" spans="1:11" x14ac:dyDescent="0.25">
      <c r="A23" s="52" t="s">
        <v>22</v>
      </c>
      <c r="B23" s="53"/>
      <c r="C23" s="18">
        <v>9172000</v>
      </c>
      <c r="D23" s="19">
        <v>0</v>
      </c>
      <c r="E23" s="20">
        <f t="shared" si="0"/>
        <v>9172000</v>
      </c>
      <c r="F23" s="29">
        <v>0</v>
      </c>
      <c r="G23" s="5">
        <v>0</v>
      </c>
      <c r="H23" s="19">
        <v>9172000</v>
      </c>
      <c r="I23" s="30">
        <v>9172000</v>
      </c>
    </row>
    <row r="24" spans="1:11" x14ac:dyDescent="0.25">
      <c r="A24" s="71" t="s">
        <v>16</v>
      </c>
      <c r="B24" s="72"/>
      <c r="C24" s="15">
        <f>C22+C23</f>
        <v>31615713</v>
      </c>
      <c r="D24" s="16">
        <f>D22+D23</f>
        <v>2935940</v>
      </c>
      <c r="E24" s="17">
        <f t="shared" si="0"/>
        <v>34551653</v>
      </c>
      <c r="F24" s="27">
        <f t="shared" ref="F24:G24" si="3">F22+F23</f>
        <v>0</v>
      </c>
      <c r="G24" s="6">
        <f t="shared" si="3"/>
        <v>0</v>
      </c>
      <c r="H24" s="16">
        <f>H22+H23</f>
        <v>34551653</v>
      </c>
      <c r="I24" s="31">
        <f>I22+I23</f>
        <v>34551653</v>
      </c>
    </row>
    <row r="25" spans="1:11" x14ac:dyDescent="0.25">
      <c r="A25" s="71" t="s">
        <v>17</v>
      </c>
      <c r="B25" s="72"/>
      <c r="C25" s="15">
        <v>324000</v>
      </c>
      <c r="D25" s="16">
        <v>87480</v>
      </c>
      <c r="E25" s="17">
        <f t="shared" si="0"/>
        <v>411480</v>
      </c>
      <c r="F25" s="27">
        <v>0</v>
      </c>
      <c r="G25" s="6">
        <v>0</v>
      </c>
      <c r="H25" s="16">
        <v>411480</v>
      </c>
      <c r="I25" s="31">
        <v>411480</v>
      </c>
    </row>
    <row r="26" spans="1:11" ht="15.75" thickBot="1" x14ac:dyDescent="0.3">
      <c r="A26" s="57" t="s">
        <v>18</v>
      </c>
      <c r="B26" s="58"/>
      <c r="C26" s="21">
        <f>C24+C25</f>
        <v>31939713</v>
      </c>
      <c r="D26" s="22">
        <f>D24+D25</f>
        <v>3023420</v>
      </c>
      <c r="E26" s="23">
        <f t="shared" si="0"/>
        <v>34963133</v>
      </c>
      <c r="F26" s="32">
        <f t="shared" ref="F26:G26" si="4">F24+F25</f>
        <v>0</v>
      </c>
      <c r="G26" s="41">
        <f t="shared" si="4"/>
        <v>0</v>
      </c>
      <c r="H26" s="22">
        <f>H24+H25</f>
        <v>34963133</v>
      </c>
      <c r="I26" s="34">
        <f>I24+I25</f>
        <v>34963133</v>
      </c>
    </row>
    <row r="27" spans="1:11" ht="15.75" thickBot="1" x14ac:dyDescent="0.3">
      <c r="A27" s="75"/>
      <c r="B27" s="75"/>
      <c r="C27" s="75"/>
      <c r="D27" s="75"/>
      <c r="E27" s="75"/>
      <c r="F27" s="75"/>
      <c r="G27" s="75"/>
      <c r="H27" s="75"/>
    </row>
    <row r="28" spans="1:11" ht="15.75" thickBot="1" x14ac:dyDescent="0.3">
      <c r="A28" s="73" t="s">
        <v>11</v>
      </c>
      <c r="B28" s="74"/>
      <c r="C28" s="42">
        <f t="shared" ref="C28:I28" si="5">C17+C26</f>
        <v>43039713</v>
      </c>
      <c r="D28" s="43">
        <f t="shared" si="5"/>
        <v>4193654</v>
      </c>
      <c r="E28" s="44">
        <f t="shared" si="5"/>
        <v>47233367</v>
      </c>
      <c r="F28" s="45">
        <f t="shared" si="5"/>
        <v>0</v>
      </c>
      <c r="G28" s="46">
        <f t="shared" si="5"/>
        <v>0</v>
      </c>
      <c r="H28" s="46">
        <f t="shared" si="5"/>
        <v>47233367</v>
      </c>
      <c r="I28" s="47">
        <f t="shared" si="5"/>
        <v>47233367</v>
      </c>
    </row>
    <row r="29" spans="1:11" x14ac:dyDescent="0.25">
      <c r="A29" s="2"/>
      <c r="B29" s="2"/>
      <c r="C29" s="2"/>
      <c r="D29" s="63"/>
      <c r="E29" s="63"/>
      <c r="F29" s="4"/>
      <c r="G29" s="63"/>
      <c r="H29" s="63"/>
    </row>
    <row r="30" spans="1:11" x14ac:dyDescent="0.25">
      <c r="A30" s="3"/>
      <c r="B30" s="3"/>
      <c r="C30" s="3"/>
      <c r="D30" s="3"/>
      <c r="E30" s="3"/>
      <c r="F30" s="3"/>
      <c r="G30" s="3"/>
      <c r="H30" s="3"/>
    </row>
  </sheetData>
  <mergeCells count="23">
    <mergeCell ref="G29:H29"/>
    <mergeCell ref="A3:H3"/>
    <mergeCell ref="A4:H4"/>
    <mergeCell ref="A5:H5"/>
    <mergeCell ref="C9:E9"/>
    <mergeCell ref="A11:B11"/>
    <mergeCell ref="A9:B10"/>
    <mergeCell ref="A24:B24"/>
    <mergeCell ref="A25:B25"/>
    <mergeCell ref="A26:B26"/>
    <mergeCell ref="A28:B28"/>
    <mergeCell ref="A27:H27"/>
    <mergeCell ref="D29:E29"/>
    <mergeCell ref="F9:H9"/>
    <mergeCell ref="A23:B23"/>
    <mergeCell ref="A21:H21"/>
    <mergeCell ref="A16:B16"/>
    <mergeCell ref="A17:B17"/>
    <mergeCell ref="A12:B12"/>
    <mergeCell ref="A14:B14"/>
    <mergeCell ref="A15:B15"/>
    <mergeCell ref="A13:B13"/>
    <mergeCell ref="A22:B22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2017-06-13T12:45:42Z</dcterms:modified>
</cp:coreProperties>
</file>