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120" yWindow="60" windowWidth="20112" windowHeight="8016"/>
  </bookViews>
  <sheets>
    <sheet name="3.sz.köt.és önk bevételek" sheetId="1" r:id="rId1"/>
  </sheets>
  <definedNames>
    <definedName name="_xlnm.Print_Area" localSheetId="0">'3.sz.köt.és önk bevételek'!$A$1:$M$48</definedName>
  </definedNames>
  <calcPr calcId="162913"/>
</workbook>
</file>

<file path=xl/calcChain.xml><?xml version="1.0" encoding="utf-8"?>
<calcChain xmlns="http://schemas.openxmlformats.org/spreadsheetml/2006/main">
  <c r="I46" i="1" l="1"/>
  <c r="M47" i="1" l="1"/>
  <c r="L47" i="1"/>
  <c r="K47" i="1"/>
  <c r="J47" i="1"/>
  <c r="I47" i="1"/>
  <c r="H47" i="1"/>
  <c r="G47" i="1"/>
  <c r="F47" i="1"/>
  <c r="E47" i="1"/>
  <c r="G46" i="1"/>
  <c r="D44" i="1"/>
  <c r="C44" i="1"/>
  <c r="B44" i="1"/>
  <c r="D43" i="1"/>
  <c r="C43" i="1"/>
  <c r="B43" i="1"/>
  <c r="K41" i="1"/>
  <c r="J41" i="1"/>
  <c r="C42" i="1"/>
  <c r="M41" i="1"/>
  <c r="L41" i="1"/>
  <c r="I41" i="1"/>
  <c r="H41" i="1"/>
  <c r="E41" i="1"/>
  <c r="D40" i="1"/>
  <c r="C40" i="1"/>
  <c r="B40" i="1"/>
  <c r="D39" i="1"/>
  <c r="C39" i="1"/>
  <c r="B39" i="1"/>
  <c r="L37" i="1"/>
  <c r="K37" i="1"/>
  <c r="J37" i="1"/>
  <c r="H37" i="1"/>
  <c r="F37" i="1"/>
  <c r="M37" i="1"/>
  <c r="I37" i="1"/>
  <c r="E37" i="1"/>
  <c r="D36" i="1"/>
  <c r="C36" i="1"/>
  <c r="B36" i="1"/>
  <c r="M46" i="1"/>
  <c r="L46" i="1"/>
  <c r="K46" i="1"/>
  <c r="J46" i="1"/>
  <c r="H46" i="1"/>
  <c r="F46" i="1"/>
  <c r="E46" i="1"/>
  <c r="G33" i="1"/>
  <c r="L33" i="1"/>
  <c r="H33" i="1"/>
  <c r="D32" i="1"/>
  <c r="C32" i="1"/>
  <c r="B32" i="1"/>
  <c r="D31" i="1"/>
  <c r="C31" i="1"/>
  <c r="B31" i="1"/>
  <c r="L29" i="1"/>
  <c r="K29" i="1"/>
  <c r="H29" i="1"/>
  <c r="D30" i="1"/>
  <c r="M29" i="1"/>
  <c r="J29" i="1"/>
  <c r="I29" i="1"/>
  <c r="F29" i="1"/>
  <c r="E29" i="1"/>
  <c r="D28" i="1"/>
  <c r="C28" i="1"/>
  <c r="B28" i="1"/>
  <c r="D27" i="1"/>
  <c r="C27" i="1"/>
  <c r="B27" i="1"/>
  <c r="M25" i="1"/>
  <c r="J25" i="1"/>
  <c r="I25" i="1"/>
  <c r="D26" i="1"/>
  <c r="B26" i="1"/>
  <c r="L25" i="1"/>
  <c r="K25" i="1"/>
  <c r="H25" i="1"/>
  <c r="G25" i="1"/>
  <c r="D24" i="1"/>
  <c r="C24" i="1"/>
  <c r="B24" i="1"/>
  <c r="D23" i="1"/>
  <c r="C23" i="1"/>
  <c r="B23" i="1"/>
  <c r="L21" i="1"/>
  <c r="K21" i="1"/>
  <c r="H21" i="1"/>
  <c r="D22" i="1"/>
  <c r="M21" i="1"/>
  <c r="J21" i="1"/>
  <c r="I21" i="1"/>
  <c r="F21" i="1"/>
  <c r="E21" i="1"/>
  <c r="D20" i="1"/>
  <c r="C20" i="1"/>
  <c r="B20" i="1"/>
  <c r="D19" i="1"/>
  <c r="C19" i="1"/>
  <c r="B19" i="1"/>
  <c r="M17" i="1"/>
  <c r="L17" i="1"/>
  <c r="J17" i="1"/>
  <c r="I17" i="1"/>
  <c r="H17" i="1"/>
  <c r="D18" i="1"/>
  <c r="B18" i="1"/>
  <c r="K17" i="1"/>
  <c r="G17" i="1"/>
  <c r="D16" i="1"/>
  <c r="C16" i="1"/>
  <c r="B16" i="1"/>
  <c r="D15" i="1"/>
  <c r="C15" i="1"/>
  <c r="B15" i="1"/>
  <c r="K13" i="1"/>
  <c r="D14" i="1"/>
  <c r="M13" i="1"/>
  <c r="L13" i="1"/>
  <c r="J13" i="1"/>
  <c r="I13" i="1"/>
  <c r="H13" i="1"/>
  <c r="F13" i="1"/>
  <c r="E13" i="1"/>
  <c r="D12" i="1"/>
  <c r="C12" i="1"/>
  <c r="B12" i="1"/>
  <c r="D11" i="1"/>
  <c r="C11" i="1"/>
  <c r="B11" i="1"/>
  <c r="M9" i="1"/>
  <c r="L9" i="1"/>
  <c r="K9" i="1"/>
  <c r="H9" i="1"/>
  <c r="E9" i="1"/>
  <c r="C10" i="1"/>
  <c r="J9" i="1"/>
  <c r="I9" i="1"/>
  <c r="F9" i="1"/>
  <c r="C9" i="1" l="1"/>
  <c r="D38" i="1"/>
  <c r="G45" i="1"/>
  <c r="G48" i="1" s="1"/>
  <c r="D47" i="1"/>
  <c r="B29" i="1"/>
  <c r="B37" i="1"/>
  <c r="B21" i="1"/>
  <c r="D25" i="1"/>
  <c r="B9" i="1"/>
  <c r="B13" i="1"/>
  <c r="C21" i="1"/>
  <c r="B22" i="1"/>
  <c r="C26" i="1"/>
  <c r="C29" i="1"/>
  <c r="B30" i="1"/>
  <c r="C37" i="1"/>
  <c r="B38" i="1"/>
  <c r="D42" i="1"/>
  <c r="G9" i="1"/>
  <c r="D9" i="1" s="1"/>
  <c r="C13" i="1"/>
  <c r="B14" i="1"/>
  <c r="G21" i="1"/>
  <c r="D21" i="1" s="1"/>
  <c r="E25" i="1"/>
  <c r="B25" i="1" s="1"/>
  <c r="G29" i="1"/>
  <c r="D29" i="1" s="1"/>
  <c r="E33" i="1"/>
  <c r="G37" i="1"/>
  <c r="D37" i="1" s="1"/>
  <c r="F41" i="1"/>
  <c r="C41" i="1" s="1"/>
  <c r="B42" i="1"/>
  <c r="G13" i="1"/>
  <c r="D13" i="1" s="1"/>
  <c r="C14" i="1"/>
  <c r="C22" i="1"/>
  <c r="F25" i="1"/>
  <c r="C25" i="1" s="1"/>
  <c r="C30" i="1"/>
  <c r="F33" i="1"/>
  <c r="D35" i="1"/>
  <c r="D46" i="1" s="1"/>
  <c r="C38" i="1"/>
  <c r="G41" i="1"/>
  <c r="D17" i="1"/>
  <c r="K45" i="1"/>
  <c r="K48" i="1" s="1"/>
  <c r="D10" i="1"/>
  <c r="H45" i="1"/>
  <c r="H48" i="1" s="1"/>
  <c r="L45" i="1"/>
  <c r="L48" i="1" s="1"/>
  <c r="I33" i="1"/>
  <c r="M33" i="1"/>
  <c r="D41" i="1"/>
  <c r="E45" i="1"/>
  <c r="E48" i="1" s="1"/>
  <c r="I45" i="1"/>
  <c r="I48" i="1" s="1"/>
  <c r="M45" i="1"/>
  <c r="M48" i="1" s="1"/>
  <c r="B47" i="1"/>
  <c r="E17" i="1"/>
  <c r="B17" i="1" s="1"/>
  <c r="C18" i="1"/>
  <c r="B35" i="1"/>
  <c r="B10" i="1"/>
  <c r="F45" i="1"/>
  <c r="F48" i="1" s="1"/>
  <c r="J45" i="1"/>
  <c r="J48" i="1" s="1"/>
  <c r="B46" i="1"/>
  <c r="C47" i="1"/>
  <c r="F17" i="1"/>
  <c r="C17" i="1" s="1"/>
  <c r="K33" i="1"/>
  <c r="C35" i="1"/>
  <c r="C46" i="1" s="1"/>
  <c r="B41" i="1"/>
  <c r="B33" i="1" l="1"/>
  <c r="C33" i="1"/>
  <c r="B34" i="1"/>
  <c r="B45" i="1"/>
  <c r="B48" i="1" s="1"/>
  <c r="C34" i="1"/>
  <c r="C45" i="1" s="1"/>
  <c r="C48" i="1" s="1"/>
  <c r="J33" i="1"/>
  <c r="D33" i="1" s="1"/>
  <c r="D34" i="1"/>
  <c r="D45" i="1" s="1"/>
  <c r="D48" i="1" s="1"/>
</calcChain>
</file>

<file path=xl/sharedStrings.xml><?xml version="1.0" encoding="utf-8"?>
<sst xmlns="http://schemas.openxmlformats.org/spreadsheetml/2006/main" count="62" uniqueCount="30">
  <si>
    <t xml:space="preserve"> Nagyigmánd Nagyközség Önkormányzat és intézményei költségvetési bevételeinek</t>
  </si>
  <si>
    <t xml:space="preserve"> megoszlása  kötelező, önként vállalt és államigazgatási feladatok szerint</t>
  </si>
  <si>
    <t>2019. év</t>
  </si>
  <si>
    <t>Ft-ban</t>
  </si>
  <si>
    <t>Magos Művelődési Ház</t>
  </si>
  <si>
    <t>Működési támogatások</t>
  </si>
  <si>
    <t>Kötelező feladatok</t>
  </si>
  <si>
    <t>Önként vállalt feladatok</t>
  </si>
  <si>
    <t>Államigazgatási  feladatok</t>
  </si>
  <si>
    <t>Felhalmozási támogatások</t>
  </si>
  <si>
    <t>Államigazgatási feladatok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</si>
  <si>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</si>
  <si>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</si>
  <si>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</si>
  <si>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</si>
  <si>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</si>
  <si>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Pénzmaradvány igénybevétele</t>
  </si>
  <si>
    <t>Finanszírozási bevételek</t>
  </si>
  <si>
    <t xml:space="preserve"> ÖSSZESEN KÖTELEZŐ:</t>
  </si>
  <si>
    <t>ÖSSZSESEN ÖNKÉNT V:</t>
  </si>
  <si>
    <t>ÁLLAMIG.FEL.</t>
  </si>
  <si>
    <t>ÖSSZESEN:</t>
  </si>
  <si>
    <t>Bevételek összesen</t>
  </si>
  <si>
    <t>Önkormányzat</t>
  </si>
  <si>
    <t>Eredeti ei.</t>
  </si>
  <si>
    <t>Módosított ei.</t>
  </si>
  <si>
    <t>Teljesítés</t>
  </si>
  <si>
    <t xml:space="preserve"> Önkormányzati Hivatal</t>
  </si>
  <si>
    <t>6/2020. (VII.6)  Kt. rendelethez</t>
  </si>
  <si>
    <t>3.sz.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</si>
</sst>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.00,_F_t_-;\-* #,##0.00,_F_t_-;_-* \-??\ _F_t_-;_-@_-"/>
  </numFmts>
  <fonts count="8" x14ac:knownFonts="1">
    <font>
      <sz val="10"/>
      <name val="Arial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5" fillId="0" borderId="0" applyBorder="0" applyProtection="0"/>
    <xf numFmtId="9" fontId="5" fillId="0" borderId="0" applyBorder="0" applyProtection="0"/>
    <xf numFmtId="9" fontId="5" fillId="0" borderId="0" applyBorder="0" applyProtection="0"/>
    <xf numFmtId="0" fontId="6" fillId="0" borderId="0"/>
    <xf numFmtId="0" fontId="7" fillId="0" borderId="0"/>
    <xf numFmtId="0" fontId="5" fillId="0" borderId="0"/>
    <xf numFmtId="9" fontId="5" fillId="0" borderId="0" applyBorder="0" applyProtection="0"/>
  </cellStyleXfs>
  <cellXfs count="27">
    <xf numFmtId="0" fontId="0" fillId="0" borderId="0" xfId="0"/>
    <xf numFmtId="0" fontId="1" fillId="0" borderId="0" xfId="0" applyFont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Ezres 2" xfId="1"/>
    <cellStyle name="Magyarázó szöveg 2" xfId="2"/>
    <cellStyle name="Magyarázó szöveg 3" xfId="3"/>
    <cellStyle name="Normál" xfId="0" builtinId="0"/>
    <cellStyle name="Normál 2" xfId="4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A3" sqref="A3:K3"/>
    </sheetView>
  </sheetViews>
  <sheetFormatPr defaultRowHeight="12" x14ac:dyDescent="0.25"/>
  <cols>
    <col min="1" max="1" width="29.33203125" style="3" customWidth="1"/>
    <col min="2" max="2" width="12.44140625" style="3" customWidth="1"/>
    <col min="3" max="3" width="11.5546875" style="3" customWidth="1"/>
    <col min="4" max="4" width="13.88671875" style="3" customWidth="1"/>
    <col min="5" max="5" width="12" style="3" customWidth="1"/>
    <col min="6" max="6" width="11.33203125" style="3" customWidth="1"/>
    <col min="7" max="7" width="11.44140625" style="3" customWidth="1"/>
    <col min="8" max="8" width="9" style="3" customWidth="1"/>
    <col min="9" max="9" width="10.33203125" style="3" customWidth="1"/>
    <col min="10" max="10" width="11.109375" style="3" customWidth="1"/>
    <col min="11" max="11" width="7.88671875" style="3" customWidth="1"/>
    <col min="12" max="13" width="8.109375" style="3" customWidth="1"/>
    <col min="14" max="262" width="9.109375" style="3"/>
    <col min="263" max="263" width="39.44140625" style="3" customWidth="1"/>
    <col min="264" max="264" width="16" style="3" customWidth="1"/>
    <col min="265" max="265" width="14.88671875" style="3" customWidth="1"/>
    <col min="266" max="266" width="15.5546875" style="3" customWidth="1"/>
    <col min="267" max="267" width="16" style="3" customWidth="1"/>
    <col min="268" max="518" width="9.109375" style="3"/>
    <col min="519" max="519" width="39.44140625" style="3" customWidth="1"/>
    <col min="520" max="520" width="16" style="3" customWidth="1"/>
    <col min="521" max="521" width="14.88671875" style="3" customWidth="1"/>
    <col min="522" max="522" width="15.5546875" style="3" customWidth="1"/>
    <col min="523" max="523" width="16" style="3" customWidth="1"/>
    <col min="524" max="774" width="9.109375" style="3"/>
    <col min="775" max="775" width="39.44140625" style="3" customWidth="1"/>
    <col min="776" max="776" width="16" style="3" customWidth="1"/>
    <col min="777" max="777" width="14.88671875" style="3" customWidth="1"/>
    <col min="778" max="778" width="15.5546875" style="3" customWidth="1"/>
    <col min="779" max="779" width="16" style="3" customWidth="1"/>
    <col min="780" max="1030" width="9.109375" style="3"/>
    <col min="1031" max="1031" width="39.44140625" style="3" customWidth="1"/>
    <col min="1032" max="1032" width="16" style="3" customWidth="1"/>
    <col min="1033" max="1033" width="14.88671875" style="3" customWidth="1"/>
    <col min="1034" max="1034" width="15.5546875" style="3" customWidth="1"/>
    <col min="1035" max="1035" width="16" style="3" customWidth="1"/>
    <col min="1036" max="1286" width="9.109375" style="3"/>
    <col min="1287" max="1287" width="39.44140625" style="3" customWidth="1"/>
    <col min="1288" max="1288" width="16" style="3" customWidth="1"/>
    <col min="1289" max="1289" width="14.88671875" style="3" customWidth="1"/>
    <col min="1290" max="1290" width="15.5546875" style="3" customWidth="1"/>
    <col min="1291" max="1291" width="16" style="3" customWidth="1"/>
    <col min="1292" max="1542" width="9.109375" style="3"/>
    <col min="1543" max="1543" width="39.44140625" style="3" customWidth="1"/>
    <col min="1544" max="1544" width="16" style="3" customWidth="1"/>
    <col min="1545" max="1545" width="14.88671875" style="3" customWidth="1"/>
    <col min="1546" max="1546" width="15.5546875" style="3" customWidth="1"/>
    <col min="1547" max="1547" width="16" style="3" customWidth="1"/>
    <col min="1548" max="1798" width="9.109375" style="3"/>
    <col min="1799" max="1799" width="39.44140625" style="3" customWidth="1"/>
    <col min="1800" max="1800" width="16" style="3" customWidth="1"/>
    <col min="1801" max="1801" width="14.88671875" style="3" customWidth="1"/>
    <col min="1802" max="1802" width="15.5546875" style="3" customWidth="1"/>
    <col min="1803" max="1803" width="16" style="3" customWidth="1"/>
    <col min="1804" max="2054" width="9.109375" style="3"/>
    <col min="2055" max="2055" width="39.44140625" style="3" customWidth="1"/>
    <col min="2056" max="2056" width="16" style="3" customWidth="1"/>
    <col min="2057" max="2057" width="14.88671875" style="3" customWidth="1"/>
    <col min="2058" max="2058" width="15.5546875" style="3" customWidth="1"/>
    <col min="2059" max="2059" width="16" style="3" customWidth="1"/>
    <col min="2060" max="2310" width="9.109375" style="3"/>
    <col min="2311" max="2311" width="39.44140625" style="3" customWidth="1"/>
    <col min="2312" max="2312" width="16" style="3" customWidth="1"/>
    <col min="2313" max="2313" width="14.88671875" style="3" customWidth="1"/>
    <col min="2314" max="2314" width="15.5546875" style="3" customWidth="1"/>
    <col min="2315" max="2315" width="16" style="3" customWidth="1"/>
    <col min="2316" max="2566" width="9.109375" style="3"/>
    <col min="2567" max="2567" width="39.44140625" style="3" customWidth="1"/>
    <col min="2568" max="2568" width="16" style="3" customWidth="1"/>
    <col min="2569" max="2569" width="14.88671875" style="3" customWidth="1"/>
    <col min="2570" max="2570" width="15.5546875" style="3" customWidth="1"/>
    <col min="2571" max="2571" width="16" style="3" customWidth="1"/>
    <col min="2572" max="2822" width="9.109375" style="3"/>
    <col min="2823" max="2823" width="39.44140625" style="3" customWidth="1"/>
    <col min="2824" max="2824" width="16" style="3" customWidth="1"/>
    <col min="2825" max="2825" width="14.88671875" style="3" customWidth="1"/>
    <col min="2826" max="2826" width="15.5546875" style="3" customWidth="1"/>
    <col min="2827" max="2827" width="16" style="3" customWidth="1"/>
    <col min="2828" max="3078" width="9.109375" style="3"/>
    <col min="3079" max="3079" width="39.44140625" style="3" customWidth="1"/>
    <col min="3080" max="3080" width="16" style="3" customWidth="1"/>
    <col min="3081" max="3081" width="14.88671875" style="3" customWidth="1"/>
    <col min="3082" max="3082" width="15.5546875" style="3" customWidth="1"/>
    <col min="3083" max="3083" width="16" style="3" customWidth="1"/>
    <col min="3084" max="3334" width="9.109375" style="3"/>
    <col min="3335" max="3335" width="39.44140625" style="3" customWidth="1"/>
    <col min="3336" max="3336" width="16" style="3" customWidth="1"/>
    <col min="3337" max="3337" width="14.88671875" style="3" customWidth="1"/>
    <col min="3338" max="3338" width="15.5546875" style="3" customWidth="1"/>
    <col min="3339" max="3339" width="16" style="3" customWidth="1"/>
    <col min="3340" max="3590" width="9.109375" style="3"/>
    <col min="3591" max="3591" width="39.44140625" style="3" customWidth="1"/>
    <col min="3592" max="3592" width="16" style="3" customWidth="1"/>
    <col min="3593" max="3593" width="14.88671875" style="3" customWidth="1"/>
    <col min="3594" max="3594" width="15.5546875" style="3" customWidth="1"/>
    <col min="3595" max="3595" width="16" style="3" customWidth="1"/>
    <col min="3596" max="3846" width="9.109375" style="3"/>
    <col min="3847" max="3847" width="39.44140625" style="3" customWidth="1"/>
    <col min="3848" max="3848" width="16" style="3" customWidth="1"/>
    <col min="3849" max="3849" width="14.88671875" style="3" customWidth="1"/>
    <col min="3850" max="3850" width="15.5546875" style="3" customWidth="1"/>
    <col min="3851" max="3851" width="16" style="3" customWidth="1"/>
    <col min="3852" max="4102" width="9.109375" style="3"/>
    <col min="4103" max="4103" width="39.44140625" style="3" customWidth="1"/>
    <col min="4104" max="4104" width="16" style="3" customWidth="1"/>
    <col min="4105" max="4105" width="14.88671875" style="3" customWidth="1"/>
    <col min="4106" max="4106" width="15.5546875" style="3" customWidth="1"/>
    <col min="4107" max="4107" width="16" style="3" customWidth="1"/>
    <col min="4108" max="4358" width="9.109375" style="3"/>
    <col min="4359" max="4359" width="39.44140625" style="3" customWidth="1"/>
    <col min="4360" max="4360" width="16" style="3" customWidth="1"/>
    <col min="4361" max="4361" width="14.88671875" style="3" customWidth="1"/>
    <col min="4362" max="4362" width="15.5546875" style="3" customWidth="1"/>
    <col min="4363" max="4363" width="16" style="3" customWidth="1"/>
    <col min="4364" max="4614" width="9.109375" style="3"/>
    <col min="4615" max="4615" width="39.44140625" style="3" customWidth="1"/>
    <col min="4616" max="4616" width="16" style="3" customWidth="1"/>
    <col min="4617" max="4617" width="14.88671875" style="3" customWidth="1"/>
    <col min="4618" max="4618" width="15.5546875" style="3" customWidth="1"/>
    <col min="4619" max="4619" width="16" style="3" customWidth="1"/>
    <col min="4620" max="4870" width="9.109375" style="3"/>
    <col min="4871" max="4871" width="39.44140625" style="3" customWidth="1"/>
    <col min="4872" max="4872" width="16" style="3" customWidth="1"/>
    <col min="4873" max="4873" width="14.88671875" style="3" customWidth="1"/>
    <col min="4874" max="4874" width="15.5546875" style="3" customWidth="1"/>
    <col min="4875" max="4875" width="16" style="3" customWidth="1"/>
    <col min="4876" max="5126" width="9.109375" style="3"/>
    <col min="5127" max="5127" width="39.44140625" style="3" customWidth="1"/>
    <col min="5128" max="5128" width="16" style="3" customWidth="1"/>
    <col min="5129" max="5129" width="14.88671875" style="3" customWidth="1"/>
    <col min="5130" max="5130" width="15.5546875" style="3" customWidth="1"/>
    <col min="5131" max="5131" width="16" style="3" customWidth="1"/>
    <col min="5132" max="5382" width="9.109375" style="3"/>
    <col min="5383" max="5383" width="39.44140625" style="3" customWidth="1"/>
    <col min="5384" max="5384" width="16" style="3" customWidth="1"/>
    <col min="5385" max="5385" width="14.88671875" style="3" customWidth="1"/>
    <col min="5386" max="5386" width="15.5546875" style="3" customWidth="1"/>
    <col min="5387" max="5387" width="16" style="3" customWidth="1"/>
    <col min="5388" max="5638" width="9.109375" style="3"/>
    <col min="5639" max="5639" width="39.44140625" style="3" customWidth="1"/>
    <col min="5640" max="5640" width="16" style="3" customWidth="1"/>
    <col min="5641" max="5641" width="14.88671875" style="3" customWidth="1"/>
    <col min="5642" max="5642" width="15.5546875" style="3" customWidth="1"/>
    <col min="5643" max="5643" width="16" style="3" customWidth="1"/>
    <col min="5644" max="5894" width="9.109375" style="3"/>
    <col min="5895" max="5895" width="39.44140625" style="3" customWidth="1"/>
    <col min="5896" max="5896" width="16" style="3" customWidth="1"/>
    <col min="5897" max="5897" width="14.88671875" style="3" customWidth="1"/>
    <col min="5898" max="5898" width="15.5546875" style="3" customWidth="1"/>
    <col min="5899" max="5899" width="16" style="3" customWidth="1"/>
    <col min="5900" max="6150" width="9.109375" style="3"/>
    <col min="6151" max="6151" width="39.44140625" style="3" customWidth="1"/>
    <col min="6152" max="6152" width="16" style="3" customWidth="1"/>
    <col min="6153" max="6153" width="14.88671875" style="3" customWidth="1"/>
    <col min="6154" max="6154" width="15.5546875" style="3" customWidth="1"/>
    <col min="6155" max="6155" width="16" style="3" customWidth="1"/>
    <col min="6156" max="6406" width="9.109375" style="3"/>
    <col min="6407" max="6407" width="39.44140625" style="3" customWidth="1"/>
    <col min="6408" max="6408" width="16" style="3" customWidth="1"/>
    <col min="6409" max="6409" width="14.88671875" style="3" customWidth="1"/>
    <col min="6410" max="6410" width="15.5546875" style="3" customWidth="1"/>
    <col min="6411" max="6411" width="16" style="3" customWidth="1"/>
    <col min="6412" max="6662" width="9.109375" style="3"/>
    <col min="6663" max="6663" width="39.44140625" style="3" customWidth="1"/>
    <col min="6664" max="6664" width="16" style="3" customWidth="1"/>
    <col min="6665" max="6665" width="14.88671875" style="3" customWidth="1"/>
    <col min="6666" max="6666" width="15.5546875" style="3" customWidth="1"/>
    <col min="6667" max="6667" width="16" style="3" customWidth="1"/>
    <col min="6668" max="6918" width="9.109375" style="3"/>
    <col min="6919" max="6919" width="39.44140625" style="3" customWidth="1"/>
    <col min="6920" max="6920" width="16" style="3" customWidth="1"/>
    <col min="6921" max="6921" width="14.88671875" style="3" customWidth="1"/>
    <col min="6922" max="6922" width="15.5546875" style="3" customWidth="1"/>
    <col min="6923" max="6923" width="16" style="3" customWidth="1"/>
    <col min="6924" max="7174" width="9.109375" style="3"/>
    <col min="7175" max="7175" width="39.44140625" style="3" customWidth="1"/>
    <col min="7176" max="7176" width="16" style="3" customWidth="1"/>
    <col min="7177" max="7177" width="14.88671875" style="3" customWidth="1"/>
    <col min="7178" max="7178" width="15.5546875" style="3" customWidth="1"/>
    <col min="7179" max="7179" width="16" style="3" customWidth="1"/>
    <col min="7180" max="7430" width="9.109375" style="3"/>
    <col min="7431" max="7431" width="39.44140625" style="3" customWidth="1"/>
    <col min="7432" max="7432" width="16" style="3" customWidth="1"/>
    <col min="7433" max="7433" width="14.88671875" style="3" customWidth="1"/>
    <col min="7434" max="7434" width="15.5546875" style="3" customWidth="1"/>
    <col min="7435" max="7435" width="16" style="3" customWidth="1"/>
    <col min="7436" max="7686" width="9.109375" style="3"/>
    <col min="7687" max="7687" width="39.44140625" style="3" customWidth="1"/>
    <col min="7688" max="7688" width="16" style="3" customWidth="1"/>
    <col min="7689" max="7689" width="14.88671875" style="3" customWidth="1"/>
    <col min="7690" max="7690" width="15.5546875" style="3" customWidth="1"/>
    <col min="7691" max="7691" width="16" style="3" customWidth="1"/>
    <col min="7692" max="7942" width="9.109375" style="3"/>
    <col min="7943" max="7943" width="39.44140625" style="3" customWidth="1"/>
    <col min="7944" max="7944" width="16" style="3" customWidth="1"/>
    <col min="7945" max="7945" width="14.88671875" style="3" customWidth="1"/>
    <col min="7946" max="7946" width="15.5546875" style="3" customWidth="1"/>
    <col min="7947" max="7947" width="16" style="3" customWidth="1"/>
    <col min="7948" max="8198" width="9.109375" style="3"/>
    <col min="8199" max="8199" width="39.44140625" style="3" customWidth="1"/>
    <col min="8200" max="8200" width="16" style="3" customWidth="1"/>
    <col min="8201" max="8201" width="14.88671875" style="3" customWidth="1"/>
    <col min="8202" max="8202" width="15.5546875" style="3" customWidth="1"/>
    <col min="8203" max="8203" width="16" style="3" customWidth="1"/>
    <col min="8204" max="8454" width="9.109375" style="3"/>
    <col min="8455" max="8455" width="39.44140625" style="3" customWidth="1"/>
    <col min="8456" max="8456" width="16" style="3" customWidth="1"/>
    <col min="8457" max="8457" width="14.88671875" style="3" customWidth="1"/>
    <col min="8458" max="8458" width="15.5546875" style="3" customWidth="1"/>
    <col min="8459" max="8459" width="16" style="3" customWidth="1"/>
    <col min="8460" max="8710" width="9.109375" style="3"/>
    <col min="8711" max="8711" width="39.44140625" style="3" customWidth="1"/>
    <col min="8712" max="8712" width="16" style="3" customWidth="1"/>
    <col min="8713" max="8713" width="14.88671875" style="3" customWidth="1"/>
    <col min="8714" max="8714" width="15.5546875" style="3" customWidth="1"/>
    <col min="8715" max="8715" width="16" style="3" customWidth="1"/>
    <col min="8716" max="8966" width="9.109375" style="3"/>
    <col min="8967" max="8967" width="39.44140625" style="3" customWidth="1"/>
    <col min="8968" max="8968" width="16" style="3" customWidth="1"/>
    <col min="8969" max="8969" width="14.88671875" style="3" customWidth="1"/>
    <col min="8970" max="8970" width="15.5546875" style="3" customWidth="1"/>
    <col min="8971" max="8971" width="16" style="3" customWidth="1"/>
    <col min="8972" max="9222" width="9.109375" style="3"/>
    <col min="9223" max="9223" width="39.44140625" style="3" customWidth="1"/>
    <col min="9224" max="9224" width="16" style="3" customWidth="1"/>
    <col min="9225" max="9225" width="14.88671875" style="3" customWidth="1"/>
    <col min="9226" max="9226" width="15.5546875" style="3" customWidth="1"/>
    <col min="9227" max="9227" width="16" style="3" customWidth="1"/>
    <col min="9228" max="9478" width="9.109375" style="3"/>
    <col min="9479" max="9479" width="39.44140625" style="3" customWidth="1"/>
    <col min="9480" max="9480" width="16" style="3" customWidth="1"/>
    <col min="9481" max="9481" width="14.88671875" style="3" customWidth="1"/>
    <col min="9482" max="9482" width="15.5546875" style="3" customWidth="1"/>
    <col min="9483" max="9483" width="16" style="3" customWidth="1"/>
    <col min="9484" max="9734" width="9.109375" style="3"/>
    <col min="9735" max="9735" width="39.44140625" style="3" customWidth="1"/>
    <col min="9736" max="9736" width="16" style="3" customWidth="1"/>
    <col min="9737" max="9737" width="14.88671875" style="3" customWidth="1"/>
    <col min="9738" max="9738" width="15.5546875" style="3" customWidth="1"/>
    <col min="9739" max="9739" width="16" style="3" customWidth="1"/>
    <col min="9740" max="9990" width="9.109375" style="3"/>
    <col min="9991" max="9991" width="39.44140625" style="3" customWidth="1"/>
    <col min="9992" max="9992" width="16" style="3" customWidth="1"/>
    <col min="9993" max="9993" width="14.88671875" style="3" customWidth="1"/>
    <col min="9994" max="9994" width="15.5546875" style="3" customWidth="1"/>
    <col min="9995" max="9995" width="16" style="3" customWidth="1"/>
    <col min="9996" max="10246" width="9.109375" style="3"/>
    <col min="10247" max="10247" width="39.44140625" style="3" customWidth="1"/>
    <col min="10248" max="10248" width="16" style="3" customWidth="1"/>
    <col min="10249" max="10249" width="14.88671875" style="3" customWidth="1"/>
    <col min="10250" max="10250" width="15.5546875" style="3" customWidth="1"/>
    <col min="10251" max="10251" width="16" style="3" customWidth="1"/>
    <col min="10252" max="10502" width="9.109375" style="3"/>
    <col min="10503" max="10503" width="39.44140625" style="3" customWidth="1"/>
    <col min="10504" max="10504" width="16" style="3" customWidth="1"/>
    <col min="10505" max="10505" width="14.88671875" style="3" customWidth="1"/>
    <col min="10506" max="10506" width="15.5546875" style="3" customWidth="1"/>
    <col min="10507" max="10507" width="16" style="3" customWidth="1"/>
    <col min="10508" max="10758" width="9.109375" style="3"/>
    <col min="10759" max="10759" width="39.44140625" style="3" customWidth="1"/>
    <col min="10760" max="10760" width="16" style="3" customWidth="1"/>
    <col min="10761" max="10761" width="14.88671875" style="3" customWidth="1"/>
    <col min="10762" max="10762" width="15.5546875" style="3" customWidth="1"/>
    <col min="10763" max="10763" width="16" style="3" customWidth="1"/>
    <col min="10764" max="11014" width="9.109375" style="3"/>
    <col min="11015" max="11015" width="39.44140625" style="3" customWidth="1"/>
    <col min="11016" max="11016" width="16" style="3" customWidth="1"/>
    <col min="11017" max="11017" width="14.88671875" style="3" customWidth="1"/>
    <col min="11018" max="11018" width="15.5546875" style="3" customWidth="1"/>
    <col min="11019" max="11019" width="16" style="3" customWidth="1"/>
    <col min="11020" max="11270" width="9.109375" style="3"/>
    <col min="11271" max="11271" width="39.44140625" style="3" customWidth="1"/>
    <col min="11272" max="11272" width="16" style="3" customWidth="1"/>
    <col min="11273" max="11273" width="14.88671875" style="3" customWidth="1"/>
    <col min="11274" max="11274" width="15.5546875" style="3" customWidth="1"/>
    <col min="11275" max="11275" width="16" style="3" customWidth="1"/>
    <col min="11276" max="11526" width="9.109375" style="3"/>
    <col min="11527" max="11527" width="39.44140625" style="3" customWidth="1"/>
    <col min="11528" max="11528" width="16" style="3" customWidth="1"/>
    <col min="11529" max="11529" width="14.88671875" style="3" customWidth="1"/>
    <col min="11530" max="11530" width="15.5546875" style="3" customWidth="1"/>
    <col min="11531" max="11531" width="16" style="3" customWidth="1"/>
    <col min="11532" max="11782" width="9.109375" style="3"/>
    <col min="11783" max="11783" width="39.44140625" style="3" customWidth="1"/>
    <col min="11784" max="11784" width="16" style="3" customWidth="1"/>
    <col min="11785" max="11785" width="14.88671875" style="3" customWidth="1"/>
    <col min="11786" max="11786" width="15.5546875" style="3" customWidth="1"/>
    <col min="11787" max="11787" width="16" style="3" customWidth="1"/>
    <col min="11788" max="12038" width="9.109375" style="3"/>
    <col min="12039" max="12039" width="39.44140625" style="3" customWidth="1"/>
    <col min="12040" max="12040" width="16" style="3" customWidth="1"/>
    <col min="12041" max="12041" width="14.88671875" style="3" customWidth="1"/>
    <col min="12042" max="12042" width="15.5546875" style="3" customWidth="1"/>
    <col min="12043" max="12043" width="16" style="3" customWidth="1"/>
    <col min="12044" max="12294" width="9.109375" style="3"/>
    <col min="12295" max="12295" width="39.44140625" style="3" customWidth="1"/>
    <col min="12296" max="12296" width="16" style="3" customWidth="1"/>
    <col min="12297" max="12297" width="14.88671875" style="3" customWidth="1"/>
    <col min="12298" max="12298" width="15.5546875" style="3" customWidth="1"/>
    <col min="12299" max="12299" width="16" style="3" customWidth="1"/>
    <col min="12300" max="12550" width="9.109375" style="3"/>
    <col min="12551" max="12551" width="39.44140625" style="3" customWidth="1"/>
    <col min="12552" max="12552" width="16" style="3" customWidth="1"/>
    <col min="12553" max="12553" width="14.88671875" style="3" customWidth="1"/>
    <col min="12554" max="12554" width="15.5546875" style="3" customWidth="1"/>
    <col min="12555" max="12555" width="16" style="3" customWidth="1"/>
    <col min="12556" max="12806" width="9.109375" style="3"/>
    <col min="12807" max="12807" width="39.44140625" style="3" customWidth="1"/>
    <col min="12808" max="12808" width="16" style="3" customWidth="1"/>
    <col min="12809" max="12809" width="14.88671875" style="3" customWidth="1"/>
    <col min="12810" max="12810" width="15.5546875" style="3" customWidth="1"/>
    <col min="12811" max="12811" width="16" style="3" customWidth="1"/>
    <col min="12812" max="13062" width="9.109375" style="3"/>
    <col min="13063" max="13063" width="39.44140625" style="3" customWidth="1"/>
    <col min="13064" max="13064" width="16" style="3" customWidth="1"/>
    <col min="13065" max="13065" width="14.88671875" style="3" customWidth="1"/>
    <col min="13066" max="13066" width="15.5546875" style="3" customWidth="1"/>
    <col min="13067" max="13067" width="16" style="3" customWidth="1"/>
    <col min="13068" max="13318" width="9.109375" style="3"/>
    <col min="13319" max="13319" width="39.44140625" style="3" customWidth="1"/>
    <col min="13320" max="13320" width="16" style="3" customWidth="1"/>
    <col min="13321" max="13321" width="14.88671875" style="3" customWidth="1"/>
    <col min="13322" max="13322" width="15.5546875" style="3" customWidth="1"/>
    <col min="13323" max="13323" width="16" style="3" customWidth="1"/>
    <col min="13324" max="13574" width="9.109375" style="3"/>
    <col min="13575" max="13575" width="39.44140625" style="3" customWidth="1"/>
    <col min="13576" max="13576" width="16" style="3" customWidth="1"/>
    <col min="13577" max="13577" width="14.88671875" style="3" customWidth="1"/>
    <col min="13578" max="13578" width="15.5546875" style="3" customWidth="1"/>
    <col min="13579" max="13579" width="16" style="3" customWidth="1"/>
    <col min="13580" max="13830" width="9.109375" style="3"/>
    <col min="13831" max="13831" width="39.44140625" style="3" customWidth="1"/>
    <col min="13832" max="13832" width="16" style="3" customWidth="1"/>
    <col min="13833" max="13833" width="14.88671875" style="3" customWidth="1"/>
    <col min="13834" max="13834" width="15.5546875" style="3" customWidth="1"/>
    <col min="13835" max="13835" width="16" style="3" customWidth="1"/>
    <col min="13836" max="14086" width="9.109375" style="3"/>
    <col min="14087" max="14087" width="39.44140625" style="3" customWidth="1"/>
    <col min="14088" max="14088" width="16" style="3" customWidth="1"/>
    <col min="14089" max="14089" width="14.88671875" style="3" customWidth="1"/>
    <col min="14090" max="14090" width="15.5546875" style="3" customWidth="1"/>
    <col min="14091" max="14091" width="16" style="3" customWidth="1"/>
    <col min="14092" max="14342" width="9.109375" style="3"/>
    <col min="14343" max="14343" width="39.44140625" style="3" customWidth="1"/>
    <col min="14344" max="14344" width="16" style="3" customWidth="1"/>
    <col min="14345" max="14345" width="14.88671875" style="3" customWidth="1"/>
    <col min="14346" max="14346" width="15.5546875" style="3" customWidth="1"/>
    <col min="14347" max="14347" width="16" style="3" customWidth="1"/>
    <col min="14348" max="14598" width="9.109375" style="3"/>
    <col min="14599" max="14599" width="39.44140625" style="3" customWidth="1"/>
    <col min="14600" max="14600" width="16" style="3" customWidth="1"/>
    <col min="14601" max="14601" width="14.88671875" style="3" customWidth="1"/>
    <col min="14602" max="14602" width="15.5546875" style="3" customWidth="1"/>
    <col min="14603" max="14603" width="16" style="3" customWidth="1"/>
    <col min="14604" max="14854" width="9.109375" style="3"/>
    <col min="14855" max="14855" width="39.44140625" style="3" customWidth="1"/>
    <col min="14856" max="14856" width="16" style="3" customWidth="1"/>
    <col min="14857" max="14857" width="14.88671875" style="3" customWidth="1"/>
    <col min="14858" max="14858" width="15.5546875" style="3" customWidth="1"/>
    <col min="14859" max="14859" width="16" style="3" customWidth="1"/>
    <col min="14860" max="15110" width="9.109375" style="3"/>
    <col min="15111" max="15111" width="39.44140625" style="3" customWidth="1"/>
    <col min="15112" max="15112" width="16" style="3" customWidth="1"/>
    <col min="15113" max="15113" width="14.88671875" style="3" customWidth="1"/>
    <col min="15114" max="15114" width="15.5546875" style="3" customWidth="1"/>
    <col min="15115" max="15115" width="16" style="3" customWidth="1"/>
    <col min="15116" max="15366" width="9.109375" style="3"/>
    <col min="15367" max="15367" width="39.44140625" style="3" customWidth="1"/>
    <col min="15368" max="15368" width="16" style="3" customWidth="1"/>
    <col min="15369" max="15369" width="14.88671875" style="3" customWidth="1"/>
    <col min="15370" max="15370" width="15.5546875" style="3" customWidth="1"/>
    <col min="15371" max="15371" width="16" style="3" customWidth="1"/>
    <col min="15372" max="15622" width="9.109375" style="3"/>
    <col min="15623" max="15623" width="39.44140625" style="3" customWidth="1"/>
    <col min="15624" max="15624" width="16" style="3" customWidth="1"/>
    <col min="15625" max="15625" width="14.88671875" style="3" customWidth="1"/>
    <col min="15626" max="15626" width="15.5546875" style="3" customWidth="1"/>
    <col min="15627" max="15627" width="16" style="3" customWidth="1"/>
    <col min="15628" max="15878" width="9.109375" style="3"/>
    <col min="15879" max="15879" width="39.44140625" style="3" customWidth="1"/>
    <col min="15880" max="15880" width="16" style="3" customWidth="1"/>
    <col min="15881" max="15881" width="14.88671875" style="3" customWidth="1"/>
    <col min="15882" max="15882" width="15.5546875" style="3" customWidth="1"/>
    <col min="15883" max="15883" width="16" style="3" customWidth="1"/>
    <col min="15884" max="16134" width="9.109375" style="3"/>
    <col min="16135" max="16135" width="39.44140625" style="3" customWidth="1"/>
    <col min="16136" max="16136" width="16" style="3" customWidth="1"/>
    <col min="16137" max="16137" width="14.88671875" style="3" customWidth="1"/>
    <col min="16138" max="16138" width="15.5546875" style="3" customWidth="1"/>
    <col min="16139" max="16139" width="16" style="3" customWidth="1"/>
    <col min="16140" max="16384" width="9.109375" style="3"/>
  </cols>
  <sheetData>
    <row r="1" spans="1:13" x14ac:dyDescent="0.25">
      <c r="A1" s="1" t="s">
        <v>29</v>
      </c>
      <c r="B1" s="2" t="s">
        <v>28</v>
      </c>
      <c r="C1" s="2"/>
      <c r="D1" s="2"/>
    </row>
    <row r="3" spans="1:13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3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5" t="s">
        <v>3</v>
      </c>
    </row>
    <row r="7" spans="1:13" ht="46.5" customHeight="1" x14ac:dyDescent="0.25">
      <c r="A7" s="6"/>
      <c r="B7" s="21" t="s">
        <v>22</v>
      </c>
      <c r="C7" s="22"/>
      <c r="D7" s="23"/>
      <c r="E7" s="24" t="s">
        <v>23</v>
      </c>
      <c r="F7" s="25"/>
      <c r="G7" s="26"/>
      <c r="H7" s="24" t="s">
        <v>27</v>
      </c>
      <c r="I7" s="25"/>
      <c r="J7" s="26"/>
      <c r="K7" s="24" t="s">
        <v>4</v>
      </c>
      <c r="L7" s="25"/>
      <c r="M7" s="26"/>
    </row>
    <row r="8" spans="1:13" ht="46.5" customHeight="1" x14ac:dyDescent="0.25">
      <c r="A8" s="6"/>
      <c r="B8" s="7" t="s">
        <v>24</v>
      </c>
      <c r="C8" s="7" t="s">
        <v>25</v>
      </c>
      <c r="D8" s="7" t="s">
        <v>26</v>
      </c>
      <c r="E8" s="6" t="s">
        <v>24</v>
      </c>
      <c r="F8" s="6" t="s">
        <v>25</v>
      </c>
      <c r="G8" s="6" t="s">
        <v>26</v>
      </c>
      <c r="H8" s="6" t="s">
        <v>24</v>
      </c>
      <c r="I8" s="6" t="s">
        <v>25</v>
      </c>
      <c r="J8" s="6" t="s">
        <v>26</v>
      </c>
      <c r="K8" s="6" t="s">
        <v>24</v>
      </c>
      <c r="L8" s="6" t="s">
        <v>25</v>
      </c>
      <c r="M8" s="6" t="s">
        <v>26</v>
      </c>
    </row>
    <row r="9" spans="1:13" x14ac:dyDescent="0.25">
      <c r="A9" s="8" t="s">
        <v>5</v>
      </c>
      <c r="B9" s="9">
        <f>+E9+H9+K9</f>
        <v>156449290</v>
      </c>
      <c r="C9" s="9">
        <f t="shared" ref="C9:D24" si="0">+F9+I9+L9</f>
        <v>173841296</v>
      </c>
      <c r="D9" s="9">
        <f t="shared" si="0"/>
        <v>194343919</v>
      </c>
      <c r="E9" s="10">
        <f>SUM(E10:E12)</f>
        <v>148312102</v>
      </c>
      <c r="F9" s="10">
        <f t="shared" ref="F9:M9" si="1">SUM(F10:F12)</f>
        <v>161036335</v>
      </c>
      <c r="G9" s="10">
        <f t="shared" si="1"/>
        <v>182294355</v>
      </c>
      <c r="H9" s="10">
        <f t="shared" si="1"/>
        <v>8137188</v>
      </c>
      <c r="I9" s="10">
        <f t="shared" si="1"/>
        <v>12804961</v>
      </c>
      <c r="J9" s="10">
        <f t="shared" si="1"/>
        <v>12049564</v>
      </c>
      <c r="K9" s="10">
        <f t="shared" si="1"/>
        <v>0</v>
      </c>
      <c r="L9" s="10">
        <f t="shared" si="1"/>
        <v>0</v>
      </c>
      <c r="M9" s="10">
        <f t="shared" si="1"/>
        <v>0</v>
      </c>
    </row>
    <row r="10" spans="1:13" x14ac:dyDescent="0.25">
      <c r="A10" s="11" t="s">
        <v>6</v>
      </c>
      <c r="B10" s="12">
        <f>+E10+H10+K10</f>
        <v>156449290</v>
      </c>
      <c r="C10" s="12">
        <f t="shared" si="0"/>
        <v>173841296</v>
      </c>
      <c r="D10" s="12">
        <f t="shared" si="0"/>
        <v>194343919</v>
      </c>
      <c r="E10" s="13">
        <v>148312102</v>
      </c>
      <c r="F10" s="13">
        <v>161036335</v>
      </c>
      <c r="G10" s="13">
        <v>182294355</v>
      </c>
      <c r="H10" s="13">
        <v>8137188</v>
      </c>
      <c r="I10" s="13">
        <v>12804961</v>
      </c>
      <c r="J10" s="13">
        <v>12049564</v>
      </c>
      <c r="K10" s="13">
        <v>0</v>
      </c>
      <c r="L10" s="13">
        <v>0</v>
      </c>
      <c r="M10" s="13">
        <v>0</v>
      </c>
    </row>
    <row r="11" spans="1:13" x14ac:dyDescent="0.25">
      <c r="A11" s="11" t="s">
        <v>7</v>
      </c>
      <c r="B11" s="12">
        <f t="shared" ref="B11:D44" si="2">+E11+H11+K11</f>
        <v>0</v>
      </c>
      <c r="C11" s="12">
        <f t="shared" si="0"/>
        <v>0</v>
      </c>
      <c r="D11" s="12">
        <f t="shared" si="0"/>
        <v>0</v>
      </c>
      <c r="E11" s="13"/>
      <c r="F11" s="13"/>
      <c r="G11" s="13"/>
      <c r="H11" s="13"/>
      <c r="I11" s="13"/>
      <c r="J11" s="13"/>
      <c r="K11" s="13"/>
      <c r="L11" s="13"/>
      <c r="M11" s="13"/>
    </row>
    <row r="12" spans="1:13" hidden="1" x14ac:dyDescent="0.25">
      <c r="A12" s="11" t="s">
        <v>8</v>
      </c>
      <c r="B12" s="12">
        <f t="shared" si="2"/>
        <v>0</v>
      </c>
      <c r="C12" s="12">
        <f t="shared" si="0"/>
        <v>0</v>
      </c>
      <c r="D12" s="12">
        <f t="shared" si="0"/>
        <v>0</v>
      </c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8" t="s">
        <v>9</v>
      </c>
      <c r="B13" s="9">
        <f t="shared" si="2"/>
        <v>10000000</v>
      </c>
      <c r="C13" s="9">
        <f t="shared" si="0"/>
        <v>0</v>
      </c>
      <c r="D13" s="9">
        <f t="shared" si="0"/>
        <v>17583326</v>
      </c>
      <c r="E13" s="10">
        <f>SUM(E14:E16)</f>
        <v>10000000</v>
      </c>
      <c r="F13" s="10">
        <f t="shared" ref="F13:M13" si="3">SUM(F14:F16)</f>
        <v>0</v>
      </c>
      <c r="G13" s="10">
        <f t="shared" si="3"/>
        <v>17583326</v>
      </c>
      <c r="H13" s="10">
        <f t="shared" si="3"/>
        <v>0</v>
      </c>
      <c r="I13" s="10">
        <f t="shared" si="3"/>
        <v>0</v>
      </c>
      <c r="J13" s="10">
        <f t="shared" si="3"/>
        <v>0</v>
      </c>
      <c r="K13" s="10">
        <f t="shared" si="3"/>
        <v>0</v>
      </c>
      <c r="L13" s="10">
        <f t="shared" si="3"/>
        <v>0</v>
      </c>
      <c r="M13" s="10">
        <f t="shared" si="3"/>
        <v>0</v>
      </c>
    </row>
    <row r="14" spans="1:13" x14ac:dyDescent="0.25">
      <c r="A14" s="11" t="s">
        <v>6</v>
      </c>
      <c r="B14" s="12">
        <f t="shared" si="2"/>
        <v>10000000</v>
      </c>
      <c r="C14" s="12">
        <f t="shared" si="0"/>
        <v>0</v>
      </c>
      <c r="D14" s="12">
        <f t="shared" si="0"/>
        <v>17583326</v>
      </c>
      <c r="E14" s="13">
        <v>10000000</v>
      </c>
      <c r="F14" s="13">
        <v>0</v>
      </c>
      <c r="G14" s="13">
        <v>17583326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x14ac:dyDescent="0.25">
      <c r="A15" s="11" t="s">
        <v>7</v>
      </c>
      <c r="B15" s="12">
        <f t="shared" si="2"/>
        <v>0</v>
      </c>
      <c r="C15" s="12">
        <f t="shared" si="0"/>
        <v>0</v>
      </c>
      <c r="D15" s="12">
        <f t="shared" si="0"/>
        <v>0</v>
      </c>
      <c r="E15" s="13"/>
      <c r="F15" s="13"/>
      <c r="G15" s="13"/>
      <c r="H15" s="13"/>
      <c r="I15" s="13"/>
      <c r="J15" s="13"/>
      <c r="K15" s="13"/>
      <c r="L15" s="13"/>
      <c r="M15" s="13"/>
    </row>
    <row r="16" spans="1:13" hidden="1" x14ac:dyDescent="0.25">
      <c r="A16" s="11" t="s">
        <v>10</v>
      </c>
      <c r="B16" s="12">
        <f t="shared" si="2"/>
        <v>0</v>
      </c>
      <c r="C16" s="12">
        <f t="shared" si="0"/>
        <v>0</v>
      </c>
      <c r="D16" s="12">
        <f t="shared" si="0"/>
        <v>0</v>
      </c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8" t="s">
        <v>11</v>
      </c>
      <c r="B17" s="9">
        <f t="shared" si="2"/>
        <v>470150000</v>
      </c>
      <c r="C17" s="9">
        <f t="shared" si="0"/>
        <v>470150000</v>
      </c>
      <c r="D17" s="9">
        <f t="shared" si="0"/>
        <v>620480897</v>
      </c>
      <c r="E17" s="10">
        <f>SUM(E18:E20)</f>
        <v>470150000</v>
      </c>
      <c r="F17" s="10">
        <f t="shared" ref="F17:M17" si="4">SUM(F18:F20)</f>
        <v>470150000</v>
      </c>
      <c r="G17" s="10">
        <f t="shared" si="4"/>
        <v>620480897</v>
      </c>
      <c r="H17" s="10">
        <f t="shared" si="4"/>
        <v>0</v>
      </c>
      <c r="I17" s="10">
        <f t="shared" si="4"/>
        <v>0</v>
      </c>
      <c r="J17" s="10">
        <f t="shared" si="4"/>
        <v>0</v>
      </c>
      <c r="K17" s="10">
        <f t="shared" si="4"/>
        <v>0</v>
      </c>
      <c r="L17" s="10">
        <f t="shared" si="4"/>
        <v>0</v>
      </c>
      <c r="M17" s="10">
        <f t="shared" si="4"/>
        <v>0</v>
      </c>
    </row>
    <row r="18" spans="1:13" x14ac:dyDescent="0.25">
      <c r="A18" s="11" t="s">
        <v>6</v>
      </c>
      <c r="B18" s="12">
        <f t="shared" si="2"/>
        <v>470150000</v>
      </c>
      <c r="C18" s="12">
        <f t="shared" si="0"/>
        <v>470150000</v>
      </c>
      <c r="D18" s="12">
        <f t="shared" si="0"/>
        <v>620480897</v>
      </c>
      <c r="E18" s="13">
        <v>470150000</v>
      </c>
      <c r="F18" s="13">
        <v>470150000</v>
      </c>
      <c r="G18" s="13">
        <v>620480897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</row>
    <row r="19" spans="1:13" x14ac:dyDescent="0.25">
      <c r="A19" s="11" t="s">
        <v>7</v>
      </c>
      <c r="B19" s="12">
        <f t="shared" si="2"/>
        <v>0</v>
      </c>
      <c r="C19" s="12">
        <f t="shared" si="0"/>
        <v>0</v>
      </c>
      <c r="D19" s="12">
        <f t="shared" si="0"/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5">
      <c r="A20" s="11" t="s">
        <v>10</v>
      </c>
      <c r="B20" s="12">
        <f t="shared" si="2"/>
        <v>0</v>
      </c>
      <c r="C20" s="12">
        <f t="shared" si="0"/>
        <v>0</v>
      </c>
      <c r="D20" s="12">
        <f t="shared" si="0"/>
        <v>0</v>
      </c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8" t="s">
        <v>12</v>
      </c>
      <c r="B21" s="9">
        <f t="shared" si="2"/>
        <v>14210750</v>
      </c>
      <c r="C21" s="9">
        <f t="shared" si="0"/>
        <v>14210750</v>
      </c>
      <c r="D21" s="9">
        <f t="shared" si="0"/>
        <v>11891690</v>
      </c>
      <c r="E21" s="10">
        <f>SUM(E22:E24)</f>
        <v>13518200</v>
      </c>
      <c r="F21" s="10">
        <f t="shared" ref="F21:M21" si="5">SUM(F22:F24)</f>
        <v>13518200</v>
      </c>
      <c r="G21" s="10">
        <f t="shared" si="5"/>
        <v>11453627</v>
      </c>
      <c r="H21" s="10">
        <f t="shared" si="5"/>
        <v>101000</v>
      </c>
      <c r="I21" s="10">
        <f t="shared" si="5"/>
        <v>101000</v>
      </c>
      <c r="J21" s="10">
        <f t="shared" si="5"/>
        <v>119269</v>
      </c>
      <c r="K21" s="10">
        <f t="shared" si="5"/>
        <v>591550</v>
      </c>
      <c r="L21" s="10">
        <f t="shared" si="5"/>
        <v>591550</v>
      </c>
      <c r="M21" s="10">
        <f t="shared" si="5"/>
        <v>318794</v>
      </c>
    </row>
    <row r="22" spans="1:13" x14ac:dyDescent="0.25">
      <c r="A22" s="11" t="s">
        <v>6</v>
      </c>
      <c r="B22" s="12">
        <f t="shared" si="2"/>
        <v>14210750</v>
      </c>
      <c r="C22" s="12">
        <f t="shared" si="0"/>
        <v>14210750</v>
      </c>
      <c r="D22" s="12">
        <f t="shared" si="0"/>
        <v>11806912</v>
      </c>
      <c r="E22" s="13">
        <v>13518200</v>
      </c>
      <c r="F22" s="13">
        <v>13518200</v>
      </c>
      <c r="G22" s="13">
        <v>11368849</v>
      </c>
      <c r="H22" s="13">
        <v>101000</v>
      </c>
      <c r="I22" s="13">
        <v>101000</v>
      </c>
      <c r="J22" s="13">
        <v>119269</v>
      </c>
      <c r="K22" s="13">
        <v>591550</v>
      </c>
      <c r="L22" s="13">
        <v>591550</v>
      </c>
      <c r="M22" s="13">
        <v>318794</v>
      </c>
    </row>
    <row r="23" spans="1:13" x14ac:dyDescent="0.25">
      <c r="A23" s="11" t="s">
        <v>7</v>
      </c>
      <c r="B23" s="12">
        <f t="shared" si="2"/>
        <v>0</v>
      </c>
      <c r="C23" s="12">
        <f t="shared" si="0"/>
        <v>0</v>
      </c>
      <c r="D23" s="12">
        <f t="shared" si="0"/>
        <v>84778</v>
      </c>
      <c r="E23" s="13"/>
      <c r="F23" s="13"/>
      <c r="G23" s="13">
        <v>84778</v>
      </c>
      <c r="H23" s="13"/>
      <c r="I23" s="13"/>
      <c r="J23" s="13"/>
      <c r="K23" s="13"/>
      <c r="L23" s="13"/>
      <c r="M23" s="13"/>
    </row>
    <row r="24" spans="1:13" x14ac:dyDescent="0.25">
      <c r="A24" s="11" t="s">
        <v>10</v>
      </c>
      <c r="B24" s="12">
        <f t="shared" si="2"/>
        <v>0</v>
      </c>
      <c r="C24" s="12">
        <f t="shared" si="0"/>
        <v>0</v>
      </c>
      <c r="D24" s="12">
        <f t="shared" si="0"/>
        <v>0</v>
      </c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8" t="s">
        <v>13</v>
      </c>
      <c r="B25" s="9">
        <f t="shared" si="2"/>
        <v>1300000</v>
      </c>
      <c r="C25" s="9">
        <f t="shared" si="2"/>
        <v>1300000</v>
      </c>
      <c r="D25" s="9">
        <f t="shared" si="2"/>
        <v>2815610</v>
      </c>
      <c r="E25" s="10">
        <f>SUM(E26:E28)</f>
        <v>1300000</v>
      </c>
      <c r="F25" s="10">
        <f t="shared" ref="F25:M25" si="6">SUM(F26:F28)</f>
        <v>1300000</v>
      </c>
      <c r="G25" s="10">
        <f t="shared" si="6"/>
        <v>2815610</v>
      </c>
      <c r="H25" s="10">
        <f t="shared" si="6"/>
        <v>0</v>
      </c>
      <c r="I25" s="10">
        <f t="shared" si="6"/>
        <v>0</v>
      </c>
      <c r="J25" s="10">
        <f t="shared" si="6"/>
        <v>0</v>
      </c>
      <c r="K25" s="10">
        <f t="shared" si="6"/>
        <v>0</v>
      </c>
      <c r="L25" s="10">
        <f t="shared" si="6"/>
        <v>0</v>
      </c>
      <c r="M25" s="10">
        <f t="shared" si="6"/>
        <v>0</v>
      </c>
    </row>
    <row r="26" spans="1:13" x14ac:dyDescent="0.25">
      <c r="A26" s="11" t="s">
        <v>6</v>
      </c>
      <c r="B26" s="12">
        <f t="shared" si="2"/>
        <v>1300000</v>
      </c>
      <c r="C26" s="12">
        <f t="shared" si="2"/>
        <v>1300000</v>
      </c>
      <c r="D26" s="12">
        <f t="shared" si="2"/>
        <v>2815610</v>
      </c>
      <c r="E26" s="13">
        <v>1300000</v>
      </c>
      <c r="F26" s="13">
        <v>1300000</v>
      </c>
      <c r="G26" s="13">
        <v>2815610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</row>
    <row r="27" spans="1:13" x14ac:dyDescent="0.25">
      <c r="A27" s="11" t="s">
        <v>7</v>
      </c>
      <c r="B27" s="12">
        <f t="shared" si="2"/>
        <v>0</v>
      </c>
      <c r="C27" s="12">
        <f t="shared" si="2"/>
        <v>0</v>
      </c>
      <c r="D27" s="12">
        <f t="shared" si="2"/>
        <v>0</v>
      </c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1" t="s">
        <v>10</v>
      </c>
      <c r="B28" s="12">
        <f t="shared" si="2"/>
        <v>0</v>
      </c>
      <c r="C28" s="12">
        <f t="shared" si="2"/>
        <v>0</v>
      </c>
      <c r="D28" s="12">
        <f t="shared" si="2"/>
        <v>0</v>
      </c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8" t="s">
        <v>14</v>
      </c>
      <c r="B29" s="9">
        <f t="shared" si="2"/>
        <v>400100</v>
      </c>
      <c r="C29" s="9">
        <f t="shared" si="2"/>
        <v>400100</v>
      </c>
      <c r="D29" s="9">
        <f t="shared" si="2"/>
        <v>689050</v>
      </c>
      <c r="E29" s="10">
        <f>SUM(E30:E32)</f>
        <v>254100</v>
      </c>
      <c r="F29" s="10">
        <f t="shared" ref="F29:M29" si="7">SUM(F30:F32)</f>
        <v>254100</v>
      </c>
      <c r="G29" s="10">
        <f t="shared" si="7"/>
        <v>414050</v>
      </c>
      <c r="H29" s="10">
        <f t="shared" si="7"/>
        <v>0</v>
      </c>
      <c r="I29" s="10">
        <f t="shared" si="7"/>
        <v>0</v>
      </c>
      <c r="J29" s="10">
        <f t="shared" si="7"/>
        <v>0</v>
      </c>
      <c r="K29" s="10">
        <f t="shared" si="7"/>
        <v>146000</v>
      </c>
      <c r="L29" s="10">
        <f t="shared" si="7"/>
        <v>146000</v>
      </c>
      <c r="M29" s="10">
        <f t="shared" si="7"/>
        <v>275000</v>
      </c>
    </row>
    <row r="30" spans="1:13" x14ac:dyDescent="0.25">
      <c r="A30" s="11" t="s">
        <v>6</v>
      </c>
      <c r="B30" s="12">
        <f t="shared" si="2"/>
        <v>400100</v>
      </c>
      <c r="C30" s="12">
        <f t="shared" si="2"/>
        <v>400100</v>
      </c>
      <c r="D30" s="12">
        <f t="shared" si="2"/>
        <v>689050</v>
      </c>
      <c r="E30" s="13">
        <v>254100</v>
      </c>
      <c r="F30" s="13">
        <v>254100</v>
      </c>
      <c r="G30" s="13">
        <v>414050</v>
      </c>
      <c r="H30" s="13">
        <v>0</v>
      </c>
      <c r="I30" s="13">
        <v>0</v>
      </c>
      <c r="J30" s="13">
        <v>0</v>
      </c>
      <c r="K30" s="13">
        <v>146000</v>
      </c>
      <c r="L30" s="13">
        <v>146000</v>
      </c>
      <c r="M30" s="13">
        <v>275000</v>
      </c>
    </row>
    <row r="31" spans="1:13" x14ac:dyDescent="0.25">
      <c r="A31" s="11" t="s">
        <v>7</v>
      </c>
      <c r="B31" s="12">
        <f t="shared" si="2"/>
        <v>0</v>
      </c>
      <c r="C31" s="12">
        <f t="shared" si="2"/>
        <v>0</v>
      </c>
      <c r="D31" s="12">
        <f t="shared" si="2"/>
        <v>0</v>
      </c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1" t="s">
        <v>8</v>
      </c>
      <c r="B32" s="12">
        <f t="shared" si="2"/>
        <v>0</v>
      </c>
      <c r="C32" s="12">
        <f t="shared" si="2"/>
        <v>0</v>
      </c>
      <c r="D32" s="12">
        <f t="shared" si="2"/>
        <v>0</v>
      </c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8" t="s">
        <v>15</v>
      </c>
      <c r="B33" s="9">
        <f t="shared" si="2"/>
        <v>4299880</v>
      </c>
      <c r="C33" s="9">
        <f t="shared" si="2"/>
        <v>4299880</v>
      </c>
      <c r="D33" s="9">
        <f t="shared" si="2"/>
        <v>4098980</v>
      </c>
      <c r="E33" s="10">
        <f>SUM(E34:E36)</f>
        <v>4000000</v>
      </c>
      <c r="F33" s="10">
        <f t="shared" ref="F33:M33" si="8">SUM(F34:F36)</f>
        <v>4000000</v>
      </c>
      <c r="G33" s="10">
        <f t="shared" si="8"/>
        <v>3799100</v>
      </c>
      <c r="H33" s="10">
        <f t="shared" si="8"/>
        <v>299880</v>
      </c>
      <c r="I33" s="10">
        <f t="shared" si="8"/>
        <v>299880</v>
      </c>
      <c r="J33" s="10">
        <f t="shared" si="8"/>
        <v>299880</v>
      </c>
      <c r="K33" s="10">
        <f t="shared" si="8"/>
        <v>0</v>
      </c>
      <c r="L33" s="10">
        <f t="shared" si="8"/>
        <v>0</v>
      </c>
      <c r="M33" s="10">
        <f t="shared" si="8"/>
        <v>0</v>
      </c>
    </row>
    <row r="34" spans="1:13" x14ac:dyDescent="0.25">
      <c r="A34" s="11" t="s">
        <v>6</v>
      </c>
      <c r="B34" s="12">
        <f t="shared" si="2"/>
        <v>0</v>
      </c>
      <c r="C34" s="12">
        <f t="shared" si="2"/>
        <v>0</v>
      </c>
      <c r="D34" s="12">
        <f t="shared" si="2"/>
        <v>1293395</v>
      </c>
      <c r="E34" s="13">
        <v>0</v>
      </c>
      <c r="F34" s="13">
        <v>0</v>
      </c>
      <c r="G34" s="13">
        <v>1293395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</row>
    <row r="35" spans="1:13" x14ac:dyDescent="0.25">
      <c r="A35" s="11" t="s">
        <v>7</v>
      </c>
      <c r="B35" s="12">
        <f t="shared" si="2"/>
        <v>4299880</v>
      </c>
      <c r="C35" s="12">
        <f t="shared" si="2"/>
        <v>4299880</v>
      </c>
      <c r="D35" s="12">
        <f t="shared" si="2"/>
        <v>2805585</v>
      </c>
      <c r="E35" s="13">
        <v>4000000</v>
      </c>
      <c r="F35" s="13">
        <v>4000000</v>
      </c>
      <c r="G35" s="13">
        <v>2505705</v>
      </c>
      <c r="H35" s="13">
        <v>299880</v>
      </c>
      <c r="I35" s="13">
        <v>299880</v>
      </c>
      <c r="J35" s="13">
        <v>299880</v>
      </c>
      <c r="K35" s="13">
        <v>0</v>
      </c>
      <c r="L35" s="13">
        <v>0</v>
      </c>
      <c r="M35" s="13">
        <v>0</v>
      </c>
    </row>
    <row r="36" spans="1:13" x14ac:dyDescent="0.25">
      <c r="A36" s="11" t="s">
        <v>8</v>
      </c>
      <c r="B36" s="12">
        <f t="shared" si="2"/>
        <v>0</v>
      </c>
      <c r="C36" s="12">
        <f t="shared" si="2"/>
        <v>0</v>
      </c>
      <c r="D36" s="12">
        <f t="shared" si="2"/>
        <v>0</v>
      </c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8" t="s">
        <v>16</v>
      </c>
      <c r="B37" s="9">
        <f t="shared" si="2"/>
        <v>0</v>
      </c>
      <c r="C37" s="9">
        <f t="shared" si="2"/>
        <v>377163341</v>
      </c>
      <c r="D37" s="9">
        <f t="shared" si="2"/>
        <v>377163341</v>
      </c>
      <c r="E37" s="10">
        <f>SUM(E38:E40)</f>
        <v>0</v>
      </c>
      <c r="F37" s="10">
        <f t="shared" ref="F37:M37" si="9">SUM(F38:F40)</f>
        <v>374770239</v>
      </c>
      <c r="G37" s="10">
        <f t="shared" si="9"/>
        <v>374770239</v>
      </c>
      <c r="H37" s="10">
        <f t="shared" si="9"/>
        <v>0</v>
      </c>
      <c r="I37" s="10">
        <f t="shared" si="9"/>
        <v>1728600</v>
      </c>
      <c r="J37" s="10">
        <f t="shared" si="9"/>
        <v>1728600</v>
      </c>
      <c r="K37" s="10">
        <f t="shared" si="9"/>
        <v>0</v>
      </c>
      <c r="L37" s="10">
        <f t="shared" si="9"/>
        <v>664502</v>
      </c>
      <c r="M37" s="10">
        <f t="shared" si="9"/>
        <v>664502</v>
      </c>
    </row>
    <row r="38" spans="1:13" x14ac:dyDescent="0.25">
      <c r="A38" s="11" t="s">
        <v>6</v>
      </c>
      <c r="B38" s="12">
        <f t="shared" si="2"/>
        <v>0</v>
      </c>
      <c r="C38" s="12">
        <f t="shared" si="2"/>
        <v>377163341</v>
      </c>
      <c r="D38" s="12">
        <f t="shared" si="2"/>
        <v>377163341</v>
      </c>
      <c r="E38" s="13">
        <v>0</v>
      </c>
      <c r="F38" s="13">
        <v>374770239</v>
      </c>
      <c r="G38" s="13">
        <v>374770239</v>
      </c>
      <c r="H38" s="13">
        <v>0</v>
      </c>
      <c r="I38" s="13">
        <v>1728600</v>
      </c>
      <c r="J38" s="13">
        <v>1728600</v>
      </c>
      <c r="K38" s="13">
        <v>0</v>
      </c>
      <c r="L38" s="13">
        <v>664502</v>
      </c>
      <c r="M38" s="13">
        <v>664502</v>
      </c>
    </row>
    <row r="39" spans="1:13" x14ac:dyDescent="0.25">
      <c r="A39" s="11" t="s">
        <v>7</v>
      </c>
      <c r="B39" s="12">
        <f t="shared" si="2"/>
        <v>0</v>
      </c>
      <c r="C39" s="12">
        <f t="shared" si="2"/>
        <v>0</v>
      </c>
      <c r="D39" s="12">
        <f t="shared" si="2"/>
        <v>0</v>
      </c>
      <c r="E39" s="13"/>
      <c r="F39" s="13"/>
      <c r="G39" s="13"/>
      <c r="H39" s="13"/>
      <c r="I39" s="13"/>
      <c r="J39" s="13"/>
      <c r="K39" s="13"/>
      <c r="L39" s="13"/>
      <c r="M39" s="13"/>
    </row>
    <row r="40" spans="1:13" hidden="1" x14ac:dyDescent="0.25">
      <c r="A40" s="11" t="s">
        <v>8</v>
      </c>
      <c r="B40" s="12">
        <f t="shared" si="2"/>
        <v>0</v>
      </c>
      <c r="C40" s="12">
        <f t="shared" si="2"/>
        <v>0</v>
      </c>
      <c r="D40" s="12">
        <f t="shared" si="2"/>
        <v>0</v>
      </c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8" t="s">
        <v>17</v>
      </c>
      <c r="B41" s="9">
        <f t="shared" si="2"/>
        <v>336000000</v>
      </c>
      <c r="C41" s="9">
        <f t="shared" si="2"/>
        <v>392882614</v>
      </c>
      <c r="D41" s="9">
        <f t="shared" si="2"/>
        <v>392882614</v>
      </c>
      <c r="E41" s="10">
        <f>SUM(E42:E44)</f>
        <v>336000000</v>
      </c>
      <c r="F41" s="10">
        <f t="shared" ref="F41:M41" si="10">SUM(F42:F44)</f>
        <v>392882614</v>
      </c>
      <c r="G41" s="10">
        <f t="shared" si="10"/>
        <v>392882614</v>
      </c>
      <c r="H41" s="10">
        <f t="shared" si="10"/>
        <v>0</v>
      </c>
      <c r="I41" s="10">
        <f t="shared" si="10"/>
        <v>0</v>
      </c>
      <c r="J41" s="10">
        <f t="shared" si="10"/>
        <v>0</v>
      </c>
      <c r="K41" s="10">
        <f t="shared" si="10"/>
        <v>0</v>
      </c>
      <c r="L41" s="10">
        <f t="shared" si="10"/>
        <v>0</v>
      </c>
      <c r="M41" s="10">
        <f t="shared" si="10"/>
        <v>0</v>
      </c>
    </row>
    <row r="42" spans="1:13" x14ac:dyDescent="0.25">
      <c r="A42" s="11" t="s">
        <v>6</v>
      </c>
      <c r="B42" s="12">
        <f t="shared" si="2"/>
        <v>336000000</v>
      </c>
      <c r="C42" s="12">
        <f t="shared" si="2"/>
        <v>392882614</v>
      </c>
      <c r="D42" s="12">
        <f t="shared" si="2"/>
        <v>392882614</v>
      </c>
      <c r="E42" s="13">
        <v>336000000</v>
      </c>
      <c r="F42" s="13">
        <v>392882614</v>
      </c>
      <c r="G42" s="13">
        <v>392882614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</row>
    <row r="43" spans="1:13" x14ac:dyDescent="0.25">
      <c r="A43" s="11" t="s">
        <v>7</v>
      </c>
      <c r="B43" s="12">
        <f t="shared" si="2"/>
        <v>0</v>
      </c>
      <c r="C43" s="12">
        <f t="shared" si="2"/>
        <v>0</v>
      </c>
      <c r="D43" s="12">
        <f t="shared" si="2"/>
        <v>0</v>
      </c>
      <c r="E43" s="13"/>
      <c r="F43" s="13"/>
      <c r="G43" s="13"/>
      <c r="H43" s="13"/>
      <c r="I43" s="13"/>
      <c r="J43" s="13"/>
      <c r="K43" s="13"/>
      <c r="L43" s="13"/>
      <c r="M43" s="13"/>
    </row>
    <row r="44" spans="1:13" hidden="1" x14ac:dyDescent="0.25">
      <c r="A44" s="11" t="s">
        <v>10</v>
      </c>
      <c r="B44" s="12">
        <f t="shared" si="2"/>
        <v>0</v>
      </c>
      <c r="C44" s="12">
        <f t="shared" si="2"/>
        <v>0</v>
      </c>
      <c r="D44" s="12">
        <f t="shared" si="2"/>
        <v>0</v>
      </c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5" t="s">
        <v>18</v>
      </c>
      <c r="B45" s="16">
        <f>B10+B14+B18+B22+B26+B30+B34+B42+B38</f>
        <v>988510140</v>
      </c>
      <c r="C45" s="16">
        <f t="shared" ref="C45:M47" si="11">C10+C14+C18+C22+C26+C30+C34+C42+C38</f>
        <v>1429948101</v>
      </c>
      <c r="D45" s="16">
        <f t="shared" si="11"/>
        <v>1619059064</v>
      </c>
      <c r="E45" s="17">
        <f t="shared" si="11"/>
        <v>979534402</v>
      </c>
      <c r="F45" s="17">
        <f t="shared" si="11"/>
        <v>1413911488</v>
      </c>
      <c r="G45" s="17">
        <f t="shared" si="11"/>
        <v>1603903335</v>
      </c>
      <c r="H45" s="17">
        <f t="shared" si="11"/>
        <v>8238188</v>
      </c>
      <c r="I45" s="17">
        <f t="shared" si="11"/>
        <v>14634561</v>
      </c>
      <c r="J45" s="17">
        <f t="shared" si="11"/>
        <v>13897433</v>
      </c>
      <c r="K45" s="17">
        <f t="shared" si="11"/>
        <v>737550</v>
      </c>
      <c r="L45" s="17">
        <f t="shared" si="11"/>
        <v>1402052</v>
      </c>
      <c r="M45" s="17">
        <f t="shared" si="11"/>
        <v>1258296</v>
      </c>
    </row>
    <row r="46" spans="1:13" x14ac:dyDescent="0.25">
      <c r="A46" s="15" t="s">
        <v>19</v>
      </c>
      <c r="B46" s="16">
        <f t="shared" ref="B46:L47" si="12">B11+B15+B19+B23+B27+B31+B35+B43+B39</f>
        <v>4299880</v>
      </c>
      <c r="C46" s="16">
        <f t="shared" si="12"/>
        <v>4299880</v>
      </c>
      <c r="D46" s="16">
        <f t="shared" si="12"/>
        <v>2890363</v>
      </c>
      <c r="E46" s="17">
        <f t="shared" si="12"/>
        <v>4000000</v>
      </c>
      <c r="F46" s="17">
        <f t="shared" si="12"/>
        <v>4000000</v>
      </c>
      <c r="G46" s="17">
        <f t="shared" si="12"/>
        <v>2590483</v>
      </c>
      <c r="H46" s="17">
        <f t="shared" si="12"/>
        <v>299880</v>
      </c>
      <c r="I46" s="17">
        <f t="shared" si="12"/>
        <v>299880</v>
      </c>
      <c r="J46" s="17">
        <f t="shared" si="12"/>
        <v>299880</v>
      </c>
      <c r="K46" s="17">
        <f t="shared" si="12"/>
        <v>0</v>
      </c>
      <c r="L46" s="17">
        <f t="shared" si="12"/>
        <v>0</v>
      </c>
      <c r="M46" s="17">
        <f t="shared" si="11"/>
        <v>0</v>
      </c>
    </row>
    <row r="47" spans="1:13" x14ac:dyDescent="0.25">
      <c r="A47" s="18" t="s">
        <v>20</v>
      </c>
      <c r="B47" s="16">
        <f t="shared" si="12"/>
        <v>0</v>
      </c>
      <c r="C47" s="16">
        <f t="shared" si="12"/>
        <v>0</v>
      </c>
      <c r="D47" s="16">
        <f t="shared" si="12"/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0</v>
      </c>
      <c r="J47" s="17">
        <f t="shared" si="12"/>
        <v>0</v>
      </c>
      <c r="K47" s="17">
        <f t="shared" si="12"/>
        <v>0</v>
      </c>
      <c r="L47" s="17">
        <f t="shared" si="12"/>
        <v>0</v>
      </c>
      <c r="M47" s="17">
        <f t="shared" si="11"/>
        <v>0</v>
      </c>
    </row>
    <row r="48" spans="1:13" ht="21" customHeight="1" x14ac:dyDescent="0.25">
      <c r="A48" s="8" t="s">
        <v>21</v>
      </c>
      <c r="B48" s="9">
        <f>SUM(B45:B47)</f>
        <v>992810020</v>
      </c>
      <c r="C48" s="9">
        <f t="shared" ref="C48:M48" si="13">SUM(C45:C47)</f>
        <v>1434247981</v>
      </c>
      <c r="D48" s="9">
        <f t="shared" si="13"/>
        <v>1621949427</v>
      </c>
      <c r="E48" s="10">
        <f t="shared" si="13"/>
        <v>983534402</v>
      </c>
      <c r="F48" s="10">
        <f t="shared" si="13"/>
        <v>1417911488</v>
      </c>
      <c r="G48" s="10">
        <f t="shared" si="13"/>
        <v>1606493818</v>
      </c>
      <c r="H48" s="10">
        <f t="shared" si="13"/>
        <v>8538068</v>
      </c>
      <c r="I48" s="10">
        <f t="shared" si="13"/>
        <v>14934441</v>
      </c>
      <c r="J48" s="10">
        <f t="shared" si="13"/>
        <v>14197313</v>
      </c>
      <c r="K48" s="10">
        <f t="shared" si="13"/>
        <v>737550</v>
      </c>
      <c r="L48" s="10">
        <f t="shared" si="13"/>
        <v>1402052</v>
      </c>
      <c r="M48" s="10">
        <f t="shared" si="13"/>
        <v>1258296</v>
      </c>
    </row>
    <row r="49" spans="2:13" hidden="1" x14ac:dyDescent="0.25">
      <c r="B49" s="19">
        <v>116583882</v>
      </c>
      <c r="C49" s="19"/>
      <c r="D49" s="19"/>
      <c r="E49" s="19">
        <v>0</v>
      </c>
      <c r="F49" s="19"/>
      <c r="G49" s="19"/>
      <c r="H49" s="19">
        <v>84920432</v>
      </c>
      <c r="I49" s="19"/>
      <c r="J49" s="19"/>
      <c r="K49" s="19">
        <v>31663450</v>
      </c>
    </row>
    <row r="50" spans="2:13" hidden="1" x14ac:dyDescent="0.25"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</row>
    <row r="51" spans="2:13" hidden="1" x14ac:dyDescent="0.25"/>
  </sheetData>
  <mergeCells count="7">
    <mergeCell ref="A3:K3"/>
    <mergeCell ref="A4:K4"/>
    <mergeCell ref="A5:K5"/>
    <mergeCell ref="B7:D7"/>
    <mergeCell ref="E7:G7"/>
    <mergeCell ref="H7:J7"/>
    <mergeCell ref="K7:M7"/>
  </mergeCells>
  <printOptions horizontalCentered="1"/>
  <pageMargins left="0" right="0" top="0.59055118110236227" bottom="0.59055118110236227" header="0.11811023622047245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3.sz.köt.és önk bevételek</vt:lpstr>
      <vt:lpstr>'3.sz.köt.és önk bevételek'!Nyomtatási_terület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2020-06-26T06:20:26Z</cp:lastPrinted>
  <dcterms:created xsi:type="dcterms:W3CDTF">2020-06-16T13:48:01Z</dcterms:created>
  <dcterms:modified xsi:type="dcterms:W3CDTF">2020-07-02T11:54:01Z</dcterms:modified>
</cp:coreProperties>
</file>