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6"/>
  </bookViews>
  <sheets>
    <sheet name="közös hivatal2019." sheetId="1" r:id="rId1"/>
    <sheet name="Munka3" sheetId="3" r:id="rId2"/>
  </sheets>
  <definedNames>
    <definedName name="_xlnm.Print_Area" localSheetId="0">'közös hivatal2019.'!$B$1:$N$49</definedName>
  </definedNames>
  <calcPr calcId="125725"/>
</workbook>
</file>

<file path=xl/calcChain.xml><?xml version="1.0" encoding="utf-8"?>
<calcChain xmlns="http://schemas.openxmlformats.org/spreadsheetml/2006/main">
  <c r="N27" i="1"/>
  <c r="N13"/>
  <c r="M34" l="1"/>
  <c r="M49" s="1"/>
  <c r="M19"/>
  <c r="M20" s="1"/>
  <c r="M13"/>
  <c r="M16" s="1"/>
  <c r="N16"/>
  <c r="M21" l="1"/>
  <c r="N34"/>
  <c r="N49" s="1"/>
  <c r="N19"/>
  <c r="N20" s="1"/>
  <c r="N21" s="1"/>
  <c r="I35"/>
  <c r="J35"/>
  <c r="K35"/>
  <c r="L35"/>
  <c r="I45"/>
  <c r="K45"/>
  <c r="L45"/>
</calcChain>
</file>

<file path=xl/sharedStrings.xml><?xml version="1.0" encoding="utf-8"?>
<sst xmlns="http://schemas.openxmlformats.org/spreadsheetml/2006/main" count="68" uniqueCount="60">
  <si>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</si>
  <si>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</si>
  <si>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</si>
  <si>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</si>
  <si>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</si>
  <si>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</si>
  <si>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</si>
  <si>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</si>
  <si>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</si>
  <si>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</si>
  <si>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</si>
  <si>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</si>
  <si>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</si>
  <si>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</si>
  <si>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</si>
  <si>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</si>
  <si>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</si>
  <si>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</si>
  <si>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</si>
  <si>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</si>
  <si>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</si>
  <si>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</si>
  <si>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</si>
  <si>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</si>
  <si>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</si>
  <si>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</si>
  <si>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</si>
  <si>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</si>
  <si>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</si>
  <si>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</si>
  <si>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</si>
  <si>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</si>
  <si>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</si>
  <si>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</si>
  <si>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</si>
  <si>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</si>
  <si>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</si>
  <si>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</si>
  <si>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</si>
  <si>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</si>
  <si>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</si>
  <si>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</si>
  <si>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</si>
  <si>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</si>
  <si>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</si>
  <si>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</si>
  <si>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</si>
  <si>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</si>
  <si>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</si>
  <si>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</si>
  <si>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</si>
  <si>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</si>
  <si>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</si>
  <si>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Áfa (B406)</t>
  </si>
  <si>
    <t>Egyéb működési bevétel</t>
  </si>
  <si>
    <t>Szolgáltatások ellenértéke</t>
  </si>
  <si>
    <t>2019.évi eredeti előirányzat</t>
  </si>
  <si>
    <t>2019.évi módosított előirányzat</t>
  </si>
  <si>
    <t>Egyéb működési célú támogatások államháztartáson belülről (B1)</t>
  </si>
  <si>
    <t>6. számú melléklet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</si>
</sst>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5" fillId="0" borderId="10" xfId="0" applyFont="1" applyBorder="1"/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3" fontId="3" fillId="0" borderId="11" xfId="0" applyNumberFormat="1" applyFont="1" applyBorder="1"/>
    <xf numFmtId="164" fontId="3" fillId="0" borderId="4" xfId="1" applyNumberFormat="1" applyFont="1" applyBorder="1"/>
    <xf numFmtId="164" fontId="3" fillId="0" borderId="4" xfId="1" applyNumberFormat="1" applyFont="1" applyBorder="1" applyAlignment="1">
      <alignment horizontal="right"/>
    </xf>
    <xf numFmtId="1" fontId="3" fillId="0" borderId="4" xfId="0" applyNumberFormat="1" applyFont="1" applyBorder="1"/>
    <xf numFmtId="3" fontId="5" fillId="0" borderId="4" xfId="0" applyNumberFormat="1" applyFont="1" applyBorder="1"/>
    <xf numFmtId="3" fontId="3" fillId="0" borderId="4" xfId="0" applyNumberFormat="1" applyFont="1" applyBorder="1"/>
    <xf numFmtId="3" fontId="5" fillId="0" borderId="0" xfId="0" applyNumberFormat="1" applyFont="1" applyBorder="1"/>
    <xf numFmtId="0" fontId="3" fillId="0" borderId="3" xfId="0" applyFont="1" applyBorder="1"/>
    <xf numFmtId="3" fontId="2" fillId="0" borderId="11" xfId="0" applyNumberFormat="1" applyFont="1" applyBorder="1"/>
    <xf numFmtId="164" fontId="2" fillId="0" borderId="4" xfId="1" applyNumberFormat="1" applyFont="1" applyBorder="1"/>
    <xf numFmtId="164" fontId="2" fillId="0" borderId="4" xfId="1" applyNumberFormat="1" applyFont="1" applyBorder="1" applyAlignment="1">
      <alignment horizontal="right"/>
    </xf>
    <xf numFmtId="3" fontId="4" fillId="0" borderId="4" xfId="0" applyNumberFormat="1" applyFont="1" applyBorder="1"/>
    <xf numFmtId="3" fontId="2" fillId="0" borderId="4" xfId="0" applyNumberFormat="1" applyFont="1" applyBorder="1"/>
    <xf numFmtId="3" fontId="4" fillId="0" borderId="0" xfId="0" applyNumberFormat="1" applyFont="1" applyBorder="1"/>
    <xf numFmtId="0" fontId="2" fillId="0" borderId="3" xfId="0" applyFont="1" applyBorder="1"/>
    <xf numFmtId="0" fontId="2" fillId="0" borderId="0" xfId="0" applyFont="1"/>
    <xf numFmtId="164" fontId="5" fillId="0" borderId="4" xfId="1" applyNumberFormat="1" applyFont="1" applyBorder="1"/>
    <xf numFmtId="0" fontId="6" fillId="0" borderId="0" xfId="0" applyFont="1"/>
    <xf numFmtId="0" fontId="5" fillId="0" borderId="4" xfId="0" applyFont="1" applyBorder="1"/>
    <xf numFmtId="0" fontId="5" fillId="0" borderId="0" xfId="0" applyFont="1" applyBorder="1"/>
    <xf numFmtId="1" fontId="2" fillId="0" borderId="4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3" fontId="5" fillId="0" borderId="0" xfId="0" applyNumberFormat="1" applyFont="1" applyBorder="1" applyAlignment="1"/>
    <xf numFmtId="3" fontId="4" fillId="0" borderId="5" xfId="0" applyNumberFormat="1" applyFont="1" applyBorder="1"/>
    <xf numFmtId="0" fontId="4" fillId="0" borderId="0" xfId="0" applyFont="1" applyBorder="1"/>
    <xf numFmtId="3" fontId="5" fillId="0" borderId="5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1" xfId="0" applyFont="1" applyBorder="1"/>
    <xf numFmtId="0" fontId="5" fillId="0" borderId="11" xfId="0" applyFont="1" applyBorder="1"/>
    <xf numFmtId="0" fontId="2" fillId="0" borderId="0" xfId="0" applyFont="1" applyBorder="1" applyAlignment="1">
      <alignment horizontal="center" vertical="top" wrapText="1"/>
    </xf>
    <xf numFmtId="41" fontId="3" fillId="0" borderId="0" xfId="0" applyNumberFormat="1" applyFont="1"/>
    <xf numFmtId="41" fontId="2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right" vertical="justify"/>
    </xf>
    <xf numFmtId="0" fontId="0" fillId="0" borderId="0" xfId="0" applyAlignment="1">
      <alignment horizontal="right" vertical="justify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tabSelected="1" view="pageBreakPreview" topLeftCell="A37" zoomScaleNormal="100" zoomScaleSheetLayoutView="100" workbookViewId="0">
      <selection activeCell="B1" sqref="B1:N1"/>
    </sheetView>
  </sheetViews>
  <sheetFormatPr defaultColWidth="9.109375" defaultRowHeight="15.6"/>
  <cols>
    <col min="1" max="1" width="0.44140625" style="4" customWidth="1"/>
    <col min="2" max="2" width="50.44140625" style="2" customWidth="1"/>
    <col min="3" max="3" width="12.33203125" style="2" hidden="1" customWidth="1"/>
    <col min="4" max="4" width="11" style="2" hidden="1" customWidth="1"/>
    <col min="5" max="5" width="13.6640625" style="3" hidden="1" customWidth="1"/>
    <col min="6" max="6" width="8.88671875" style="2" hidden="1" customWidth="1"/>
    <col min="7" max="7" width="0.33203125" style="2" hidden="1" customWidth="1"/>
    <col min="8" max="8" width="0.109375" style="2" hidden="1" customWidth="1"/>
    <col min="9" max="12" width="10.6640625" style="4" hidden="1" customWidth="1"/>
    <col min="13" max="13" width="18" style="4" customWidth="1"/>
    <col min="14" max="14" width="20.33203125" style="4" customWidth="1"/>
    <col min="15" max="15" width="10.6640625" style="4" customWidth="1"/>
    <col min="16" max="16" width="9.109375" style="4" hidden="1" customWidth="1"/>
    <col min="17" max="16384" width="9.109375" style="4"/>
  </cols>
  <sheetData>
    <row r="1" spans="2:16">
      <c r="B1" s="84" t="s">
        <v>59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3" spans="2:16" ht="15" customHeight="1">
      <c r="B3" s="86" t="s">
        <v>16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6" ht="15" customHeight="1">
      <c r="C4" s="1"/>
      <c r="E4" s="86"/>
      <c r="F4" s="86"/>
    </row>
    <row r="5" spans="2:16" ht="14.25" customHeight="1">
      <c r="B5" s="4"/>
      <c r="E5" s="3" t="s">
        <v>1</v>
      </c>
      <c r="N5" s="4" t="s">
        <v>52</v>
      </c>
      <c r="P5" s="2" t="s">
        <v>1</v>
      </c>
    </row>
    <row r="6" spans="2:16" ht="11.25" customHeight="1">
      <c r="B6" s="90" t="s">
        <v>12</v>
      </c>
      <c r="C6" s="5" t="s">
        <v>6</v>
      </c>
      <c r="D6" s="6" t="s">
        <v>7</v>
      </c>
      <c r="E6" s="93" t="s">
        <v>3</v>
      </c>
      <c r="F6" s="8"/>
      <c r="G6" s="92" t="s">
        <v>4</v>
      </c>
      <c r="H6" s="10" t="s">
        <v>9</v>
      </c>
      <c r="I6" s="11" t="s">
        <v>7</v>
      </c>
      <c r="J6" s="6" t="s">
        <v>11</v>
      </c>
      <c r="K6" s="5" t="s">
        <v>11</v>
      </c>
      <c r="L6" s="6" t="s">
        <v>11</v>
      </c>
      <c r="M6" s="88" t="s">
        <v>56</v>
      </c>
      <c r="N6" s="88" t="s">
        <v>57</v>
      </c>
      <c r="O6" s="12"/>
      <c r="P6" s="13"/>
    </row>
    <row r="7" spans="2:16" ht="39.75" customHeight="1">
      <c r="B7" s="91"/>
      <c r="C7" s="14"/>
      <c r="D7" s="15" t="s">
        <v>8</v>
      </c>
      <c r="E7" s="93"/>
      <c r="F7" s="16"/>
      <c r="G7" s="92"/>
      <c r="H7" s="17" t="s">
        <v>5</v>
      </c>
      <c r="I7" s="18" t="s">
        <v>10</v>
      </c>
      <c r="J7" s="19" t="s">
        <v>0</v>
      </c>
      <c r="K7" s="14" t="s">
        <v>8</v>
      </c>
      <c r="L7" s="15" t="s">
        <v>10</v>
      </c>
      <c r="M7" s="89"/>
      <c r="N7" s="89"/>
      <c r="O7" s="12"/>
      <c r="P7" s="20"/>
    </row>
    <row r="8" spans="2:16" ht="33" customHeight="1">
      <c r="B8" s="79" t="s">
        <v>58</v>
      </c>
      <c r="C8" s="14"/>
      <c r="D8" s="15"/>
      <c r="E8" s="82"/>
      <c r="F8" s="16"/>
      <c r="G8" s="81"/>
      <c r="H8" s="17"/>
      <c r="I8" s="18"/>
      <c r="J8" s="19"/>
      <c r="K8" s="14"/>
      <c r="L8" s="15"/>
      <c r="M8" s="83">
        <v>0</v>
      </c>
      <c r="N8" s="80">
        <v>1312414</v>
      </c>
      <c r="O8" s="12"/>
      <c r="P8" s="20"/>
    </row>
    <row r="9" spans="2:16" ht="15.75" customHeight="1">
      <c r="B9" s="79" t="s">
        <v>55</v>
      </c>
      <c r="C9" s="14"/>
      <c r="D9" s="15"/>
      <c r="E9" s="78"/>
      <c r="F9" s="16"/>
      <c r="G9" s="77"/>
      <c r="H9" s="17"/>
      <c r="I9" s="18"/>
      <c r="J9" s="19"/>
      <c r="K9" s="14"/>
      <c r="L9" s="15"/>
      <c r="M9" s="80">
        <v>1200000</v>
      </c>
      <c r="N9" s="80">
        <v>1200000</v>
      </c>
      <c r="O9" s="12"/>
      <c r="P9" s="20"/>
    </row>
    <row r="10" spans="2:16">
      <c r="B10" s="70" t="s">
        <v>17</v>
      </c>
      <c r="C10" s="21"/>
      <c r="D10" s="22"/>
      <c r="E10" s="7"/>
      <c r="F10" s="23"/>
      <c r="G10" s="9"/>
      <c r="H10" s="24"/>
      <c r="I10" s="25"/>
      <c r="J10" s="22"/>
      <c r="K10" s="21"/>
      <c r="L10" s="22"/>
      <c r="M10" s="74">
        <v>900000</v>
      </c>
      <c r="N10" s="74">
        <v>900000</v>
      </c>
      <c r="O10" s="12"/>
      <c r="P10" s="26"/>
    </row>
    <row r="11" spans="2:16">
      <c r="B11" s="70" t="s">
        <v>54</v>
      </c>
      <c r="C11" s="21"/>
      <c r="D11" s="22"/>
      <c r="E11" s="7"/>
      <c r="F11" s="23"/>
      <c r="G11" s="9"/>
      <c r="H11" s="24"/>
      <c r="I11" s="25"/>
      <c r="J11" s="22"/>
      <c r="K11" s="21"/>
      <c r="L11" s="22"/>
      <c r="M11" s="74">
        <v>200000</v>
      </c>
      <c r="N11" s="74">
        <v>200000</v>
      </c>
      <c r="O11" s="12"/>
      <c r="P11" s="26"/>
    </row>
    <row r="12" spans="2:16">
      <c r="B12" s="70" t="s">
        <v>53</v>
      </c>
      <c r="C12" s="21"/>
      <c r="D12" s="22"/>
      <c r="E12" s="7"/>
      <c r="F12" s="23"/>
      <c r="G12" s="9"/>
      <c r="H12" s="24"/>
      <c r="I12" s="25"/>
      <c r="J12" s="22"/>
      <c r="K12" s="21"/>
      <c r="L12" s="22"/>
      <c r="M12" s="74">
        <v>0</v>
      </c>
      <c r="N12" s="74">
        <v>0</v>
      </c>
      <c r="O12" s="12"/>
      <c r="P12" s="26"/>
    </row>
    <row r="13" spans="2:16">
      <c r="B13" s="71" t="s">
        <v>18</v>
      </c>
      <c r="C13" s="21"/>
      <c r="D13" s="22"/>
      <c r="E13" s="7"/>
      <c r="F13" s="23"/>
      <c r="G13" s="9"/>
      <c r="H13" s="24"/>
      <c r="I13" s="25"/>
      <c r="J13" s="22"/>
      <c r="K13" s="21"/>
      <c r="L13" s="22"/>
      <c r="M13" s="75">
        <f>SUM(M9:M12)</f>
        <v>2300000</v>
      </c>
      <c r="N13" s="75">
        <f>SUM(N8:N12)</f>
        <v>3612414</v>
      </c>
      <c r="O13" s="12"/>
      <c r="P13" s="26"/>
    </row>
    <row r="14" spans="2:16">
      <c r="B14" s="70" t="s">
        <v>19</v>
      </c>
      <c r="C14" s="21"/>
      <c r="D14" s="22"/>
      <c r="E14" s="7"/>
      <c r="F14" s="23"/>
      <c r="G14" s="9"/>
      <c r="H14" s="24"/>
      <c r="I14" s="25"/>
      <c r="J14" s="22"/>
      <c r="K14" s="21"/>
      <c r="L14" s="22"/>
      <c r="M14" s="74">
        <v>0</v>
      </c>
      <c r="N14" s="74">
        <v>0</v>
      </c>
      <c r="O14" s="12"/>
      <c r="P14" s="26"/>
    </row>
    <row r="15" spans="2:16">
      <c r="B15" s="70" t="s">
        <v>20</v>
      </c>
      <c r="C15" s="21"/>
      <c r="D15" s="22"/>
      <c r="E15" s="7"/>
      <c r="F15" s="23"/>
      <c r="G15" s="9"/>
      <c r="H15" s="24"/>
      <c r="I15" s="25"/>
      <c r="J15" s="22"/>
      <c r="K15" s="21"/>
      <c r="L15" s="22"/>
      <c r="M15" s="74"/>
      <c r="N15" s="74"/>
      <c r="O15" s="12"/>
      <c r="P15" s="26"/>
    </row>
    <row r="16" spans="2:16">
      <c r="B16" s="71" t="s">
        <v>21</v>
      </c>
      <c r="C16" s="21"/>
      <c r="D16" s="22"/>
      <c r="E16" s="7"/>
      <c r="F16" s="23"/>
      <c r="G16" s="9"/>
      <c r="H16" s="24"/>
      <c r="I16" s="25"/>
      <c r="J16" s="22"/>
      <c r="K16" s="21"/>
      <c r="L16" s="22"/>
      <c r="M16" s="75">
        <f>M14+M13</f>
        <v>2300000</v>
      </c>
      <c r="N16" s="75">
        <f>N14+N13</f>
        <v>3612414</v>
      </c>
      <c r="O16" s="12"/>
      <c r="P16" s="26"/>
    </row>
    <row r="17" spans="1:20">
      <c r="B17" s="70" t="s">
        <v>22</v>
      </c>
      <c r="C17" s="27"/>
      <c r="D17" s="28"/>
      <c r="E17" s="29"/>
      <c r="F17" s="30"/>
      <c r="G17" s="23"/>
      <c r="H17" s="31"/>
      <c r="I17" s="32"/>
      <c r="J17" s="32"/>
      <c r="K17" s="32"/>
      <c r="L17" s="32"/>
      <c r="M17" s="74">
        <v>1965731</v>
      </c>
      <c r="N17" s="74">
        <v>2018525</v>
      </c>
      <c r="O17" s="33"/>
      <c r="P17" s="34"/>
    </row>
    <row r="18" spans="1:20">
      <c r="B18" s="70" t="s">
        <v>23</v>
      </c>
      <c r="C18" s="35"/>
      <c r="D18" s="36"/>
      <c r="E18" s="37"/>
      <c r="F18" s="30"/>
      <c r="G18" s="23"/>
      <c r="H18" s="38"/>
      <c r="I18" s="39"/>
      <c r="J18" s="39"/>
      <c r="K18" s="39"/>
      <c r="L18" s="39"/>
      <c r="M18" s="74">
        <v>55441205</v>
      </c>
      <c r="N18" s="74">
        <v>55441205</v>
      </c>
      <c r="O18" s="40"/>
      <c r="P18" s="41"/>
    </row>
    <row r="19" spans="1:20">
      <c r="B19" s="70" t="s">
        <v>24</v>
      </c>
      <c r="C19" s="27"/>
      <c r="D19" s="36"/>
      <c r="E19" s="37"/>
      <c r="F19" s="30"/>
      <c r="G19" s="23"/>
      <c r="H19" s="31"/>
      <c r="I19" s="23"/>
      <c r="J19" s="32"/>
      <c r="K19" s="32"/>
      <c r="L19" s="32"/>
      <c r="M19" s="74">
        <f>SUM(M17:M18)</f>
        <v>57406936</v>
      </c>
      <c r="N19" s="74">
        <f>SUM(N17:N18)</f>
        <v>57459730</v>
      </c>
      <c r="O19" s="33"/>
      <c r="P19" s="34"/>
    </row>
    <row r="20" spans="1:20">
      <c r="B20" s="71" t="s">
        <v>25</v>
      </c>
      <c r="C20" s="32"/>
      <c r="D20" s="28"/>
      <c r="E20" s="29"/>
      <c r="F20" s="30"/>
      <c r="G20" s="23"/>
      <c r="H20" s="31"/>
      <c r="I20" s="32"/>
      <c r="J20" s="32"/>
      <c r="K20" s="32"/>
      <c r="L20" s="32"/>
      <c r="M20" s="75">
        <f>M19</f>
        <v>57406936</v>
      </c>
      <c r="N20" s="75">
        <f>N19</f>
        <v>57459730</v>
      </c>
      <c r="O20" s="33"/>
      <c r="P20" s="34"/>
      <c r="T20" s="42"/>
    </row>
    <row r="21" spans="1:20">
      <c r="B21" s="72" t="s">
        <v>26</v>
      </c>
      <c r="C21" s="32"/>
      <c r="D21" s="28"/>
      <c r="E21" s="29"/>
      <c r="F21" s="30"/>
      <c r="G21" s="23"/>
      <c r="H21" s="31"/>
      <c r="I21" s="32"/>
      <c r="J21" s="32"/>
      <c r="K21" s="32"/>
      <c r="L21" s="32"/>
      <c r="M21" s="76">
        <f>M20+M16</f>
        <v>59706936</v>
      </c>
      <c r="N21" s="76">
        <f>N20+N16</f>
        <v>61072144</v>
      </c>
      <c r="O21" s="33"/>
      <c r="P21" s="34"/>
      <c r="R21" s="44"/>
      <c r="S21" s="44"/>
    </row>
    <row r="22" spans="1:20" ht="15" customHeight="1">
      <c r="B22" s="73"/>
      <c r="C22" s="39"/>
      <c r="D22" s="36"/>
      <c r="E22" s="37"/>
      <c r="F22" s="47"/>
      <c r="G22" s="48"/>
      <c r="H22" s="38"/>
      <c r="I22" s="39"/>
      <c r="J22" s="39"/>
      <c r="K22" s="39"/>
      <c r="L22" s="38"/>
      <c r="M22" s="68"/>
      <c r="N22" s="68"/>
      <c r="O22" s="33"/>
      <c r="P22" s="34"/>
    </row>
    <row r="23" spans="1:20">
      <c r="A23" s="4" t="s">
        <v>2</v>
      </c>
      <c r="B23" s="90" t="s">
        <v>13</v>
      </c>
      <c r="C23" s="39"/>
      <c r="D23" s="36"/>
      <c r="E23" s="29"/>
      <c r="F23" s="30"/>
      <c r="G23" s="23"/>
      <c r="H23" s="38"/>
      <c r="I23" s="38"/>
      <c r="J23" s="39"/>
      <c r="K23" s="38"/>
      <c r="L23" s="49"/>
      <c r="M23" s="88" t="s">
        <v>56</v>
      </c>
      <c r="N23" s="88" t="s">
        <v>57</v>
      </c>
      <c r="O23" s="40"/>
      <c r="P23" s="41"/>
    </row>
    <row r="24" spans="1:20" ht="22.5" customHeight="1">
      <c r="B24" s="91"/>
      <c r="C24" s="39"/>
      <c r="D24" s="36"/>
      <c r="E24" s="29"/>
      <c r="F24" s="30"/>
      <c r="G24" s="23"/>
      <c r="H24" s="38"/>
      <c r="I24" s="38"/>
      <c r="J24" s="39"/>
      <c r="K24" s="38"/>
      <c r="L24" s="49"/>
      <c r="M24" s="89"/>
      <c r="N24" s="89"/>
      <c r="O24" s="40"/>
      <c r="P24" s="41"/>
    </row>
    <row r="25" spans="1:20">
      <c r="B25" s="71" t="s">
        <v>27</v>
      </c>
      <c r="C25" s="39"/>
      <c r="D25" s="36"/>
      <c r="E25" s="29"/>
      <c r="F25" s="30"/>
      <c r="G25" s="23"/>
      <c r="H25" s="38"/>
      <c r="I25" s="38"/>
      <c r="J25" s="39"/>
      <c r="K25" s="38"/>
      <c r="L25" s="49"/>
      <c r="M25" s="67">
        <v>47002353</v>
      </c>
      <c r="N25" s="67">
        <v>47208069</v>
      </c>
      <c r="O25" s="40"/>
      <c r="P25" s="41"/>
    </row>
    <row r="26" spans="1:20">
      <c r="B26" s="71" t="s">
        <v>28</v>
      </c>
      <c r="C26" s="39"/>
      <c r="D26" s="36"/>
      <c r="E26" s="29"/>
      <c r="F26" s="30"/>
      <c r="G26" s="23"/>
      <c r="H26" s="38"/>
      <c r="I26" s="38"/>
      <c r="J26" s="39"/>
      <c r="K26" s="38"/>
      <c r="L26" s="49"/>
      <c r="M26" s="69">
        <v>0</v>
      </c>
      <c r="N26" s="69">
        <v>1159492</v>
      </c>
      <c r="O26" s="40"/>
      <c r="P26" s="41"/>
    </row>
    <row r="27" spans="1:20">
      <c r="B27" s="71" t="s">
        <v>29</v>
      </c>
      <c r="C27" s="39"/>
      <c r="D27" s="36"/>
      <c r="E27" s="29"/>
      <c r="F27" s="30"/>
      <c r="G27" s="23"/>
      <c r="H27" s="38"/>
      <c r="I27" s="38"/>
      <c r="J27" s="39"/>
      <c r="K27" s="38"/>
      <c r="L27" s="49"/>
      <c r="M27" s="69">
        <v>47002353</v>
      </c>
      <c r="N27" s="69">
        <f>SUM(N25:N26)</f>
        <v>48367561</v>
      </c>
      <c r="O27" s="40"/>
      <c r="P27" s="41"/>
    </row>
    <row r="28" spans="1:20" ht="31.2">
      <c r="B28" s="71" t="s">
        <v>30</v>
      </c>
      <c r="C28" s="39"/>
      <c r="D28" s="36"/>
      <c r="E28" s="29"/>
      <c r="F28" s="30"/>
      <c r="G28" s="23"/>
      <c r="H28" s="38"/>
      <c r="I28" s="38"/>
      <c r="J28" s="39"/>
      <c r="K28" s="38"/>
      <c r="L28" s="49"/>
      <c r="M28" s="69">
        <v>7792083</v>
      </c>
      <c r="N28" s="69">
        <v>7792083</v>
      </c>
      <c r="O28" s="40"/>
      <c r="P28" s="41"/>
    </row>
    <row r="29" spans="1:20">
      <c r="B29" s="71" t="s">
        <v>31</v>
      </c>
      <c r="C29" s="39"/>
      <c r="D29" s="36"/>
      <c r="E29" s="29"/>
      <c r="F29" s="30"/>
      <c r="G29" s="23"/>
      <c r="H29" s="38"/>
      <c r="I29" s="38"/>
      <c r="J29" s="39"/>
      <c r="K29" s="38"/>
      <c r="L29" s="49"/>
      <c r="M29" s="69">
        <v>800000</v>
      </c>
      <c r="N29" s="69">
        <v>700000</v>
      </c>
      <c r="O29" s="40"/>
      <c r="P29" s="41"/>
    </row>
    <row r="30" spans="1:20">
      <c r="B30" s="71" t="s">
        <v>32</v>
      </c>
      <c r="C30" s="39"/>
      <c r="D30" s="36"/>
      <c r="E30" s="29"/>
      <c r="F30" s="30"/>
      <c r="G30" s="23"/>
      <c r="H30" s="38"/>
      <c r="I30" s="38"/>
      <c r="J30" s="39"/>
      <c r="K30" s="38"/>
      <c r="L30" s="49"/>
      <c r="M30" s="69">
        <v>2000000</v>
      </c>
      <c r="N30" s="69">
        <v>1800000</v>
      </c>
      <c r="O30" s="40"/>
      <c r="P30" s="41"/>
    </row>
    <row r="31" spans="1:20">
      <c r="B31" s="71" t="s">
        <v>33</v>
      </c>
      <c r="C31" s="32"/>
      <c r="D31" s="28"/>
      <c r="E31" s="29"/>
      <c r="F31" s="30"/>
      <c r="G31" s="23"/>
      <c r="H31" s="31"/>
      <c r="I31" s="32"/>
      <c r="J31" s="32"/>
      <c r="K31" s="32"/>
      <c r="L31" s="50"/>
      <c r="M31" s="69">
        <v>950000</v>
      </c>
      <c r="N31" s="69">
        <v>1250000</v>
      </c>
      <c r="O31" s="33"/>
      <c r="P31" s="34"/>
    </row>
    <row r="32" spans="1:20" ht="31.2">
      <c r="B32" s="71" t="s">
        <v>34</v>
      </c>
      <c r="C32" s="23"/>
      <c r="D32" s="28"/>
      <c r="E32" s="29"/>
      <c r="F32" s="30"/>
      <c r="G32" s="23"/>
      <c r="H32" s="45"/>
      <c r="I32" s="23"/>
      <c r="J32" s="23"/>
      <c r="K32" s="23"/>
      <c r="L32" s="50"/>
      <c r="M32" s="69">
        <v>50000</v>
      </c>
      <c r="N32" s="69">
        <v>50000</v>
      </c>
      <c r="O32" s="33"/>
      <c r="P32" s="34"/>
    </row>
    <row r="33" spans="1:16" ht="31.2">
      <c r="B33" s="71" t="s">
        <v>35</v>
      </c>
      <c r="C33" s="23"/>
      <c r="D33" s="43"/>
      <c r="E33" s="29"/>
      <c r="F33" s="30"/>
      <c r="G33" s="23"/>
      <c r="H33" s="31"/>
      <c r="I33" s="32"/>
      <c r="J33" s="32"/>
      <c r="K33" s="32"/>
      <c r="L33" s="50"/>
      <c r="M33" s="69">
        <v>1112500</v>
      </c>
      <c r="N33" s="69">
        <v>1112500</v>
      </c>
      <c r="O33" s="33"/>
      <c r="P33" s="34"/>
    </row>
    <row r="34" spans="1:16">
      <c r="B34" s="71" t="s">
        <v>36</v>
      </c>
      <c r="C34" s="23"/>
      <c r="D34" s="28"/>
      <c r="E34" s="29"/>
      <c r="F34" s="30"/>
      <c r="G34" s="23"/>
      <c r="H34" s="45"/>
      <c r="I34" s="23"/>
      <c r="J34" s="23"/>
      <c r="K34" s="23"/>
      <c r="L34" s="51"/>
      <c r="M34" s="69">
        <f>SUM(M29:M33)</f>
        <v>4912500</v>
      </c>
      <c r="N34" s="69">
        <f>SUM(N29:N33)</f>
        <v>4912500</v>
      </c>
      <c r="O34" s="46"/>
      <c r="P34" s="34"/>
    </row>
    <row r="35" spans="1:16">
      <c r="B35" s="71" t="s">
        <v>37</v>
      </c>
      <c r="C35" s="35">
        <v>84555</v>
      </c>
      <c r="D35" s="36">
        <v>83471</v>
      </c>
      <c r="E35" s="37"/>
      <c r="F35" s="30"/>
      <c r="G35" s="23"/>
      <c r="H35" s="38">
        <v>44926</v>
      </c>
      <c r="I35" s="39">
        <f>SUM(I22:I22)</f>
        <v>0</v>
      </c>
      <c r="J35" s="39">
        <f>SUM(J22:J22)</f>
        <v>0</v>
      </c>
      <c r="K35" s="39">
        <f>SUM(K22:K22)</f>
        <v>0</v>
      </c>
      <c r="L35" s="49">
        <f>SUM(L22:L22)</f>
        <v>0</v>
      </c>
      <c r="M35" s="69">
        <v>0</v>
      </c>
      <c r="N35" s="69">
        <v>0</v>
      </c>
      <c r="O35" s="46"/>
      <c r="P35" s="34"/>
    </row>
    <row r="36" spans="1:16">
      <c r="B36" s="71" t="s">
        <v>38</v>
      </c>
      <c r="C36" s="27">
        <v>9269</v>
      </c>
      <c r="D36" s="36">
        <v>0</v>
      </c>
      <c r="E36" s="37"/>
      <c r="F36" s="30"/>
      <c r="G36" s="23"/>
      <c r="H36" s="31">
        <v>0</v>
      </c>
      <c r="I36" s="23">
        <v>0</v>
      </c>
      <c r="J36" s="32">
        <v>3228</v>
      </c>
      <c r="K36" s="32">
        <v>10530</v>
      </c>
      <c r="L36" s="50">
        <v>10462</v>
      </c>
      <c r="M36" s="69">
        <v>0</v>
      </c>
      <c r="N36" s="69">
        <v>0</v>
      </c>
      <c r="O36" s="46"/>
      <c r="P36" s="34"/>
    </row>
    <row r="37" spans="1:16" ht="14.25" customHeight="1">
      <c r="B37" s="71" t="s">
        <v>39</v>
      </c>
      <c r="C37" s="32">
        <v>4030</v>
      </c>
      <c r="D37" s="28">
        <v>4030</v>
      </c>
      <c r="E37" s="29"/>
      <c r="F37" s="30"/>
      <c r="G37" s="23"/>
      <c r="H37" s="31">
        <v>1858</v>
      </c>
      <c r="I37" s="32">
        <v>3715</v>
      </c>
      <c r="J37" s="32">
        <v>3720</v>
      </c>
      <c r="K37" s="32">
        <v>3720</v>
      </c>
      <c r="L37" s="50">
        <v>3815</v>
      </c>
      <c r="M37" s="69">
        <v>0</v>
      </c>
      <c r="N37" s="69">
        <v>0</v>
      </c>
      <c r="O37" s="46"/>
      <c r="P37" s="34"/>
    </row>
    <row r="38" spans="1:16">
      <c r="B38" s="70" t="s">
        <v>40</v>
      </c>
      <c r="C38" s="32">
        <v>10890</v>
      </c>
      <c r="D38" s="43">
        <v>10890</v>
      </c>
      <c r="E38" s="29"/>
      <c r="F38" s="30"/>
      <c r="G38" s="23"/>
      <c r="H38" s="31">
        <v>6047</v>
      </c>
      <c r="I38" s="32">
        <v>11056</v>
      </c>
      <c r="J38" s="32">
        <v>11780</v>
      </c>
      <c r="K38" s="32">
        <v>11780</v>
      </c>
      <c r="L38" s="50">
        <v>11780</v>
      </c>
      <c r="M38" s="69">
        <v>0</v>
      </c>
      <c r="N38" s="69">
        <v>0</v>
      </c>
      <c r="O38" s="33"/>
      <c r="P38" s="34"/>
    </row>
    <row r="39" spans="1:16" ht="31.2">
      <c r="B39" s="70" t="s">
        <v>41</v>
      </c>
      <c r="C39" s="32">
        <v>9398</v>
      </c>
      <c r="D39" s="28">
        <v>9398</v>
      </c>
      <c r="E39" s="29"/>
      <c r="F39" s="30"/>
      <c r="G39" s="23"/>
      <c r="H39" s="31">
        <v>3623</v>
      </c>
      <c r="I39" s="32">
        <v>9423</v>
      </c>
      <c r="J39" s="32">
        <v>11027</v>
      </c>
      <c r="K39" s="32">
        <v>82943</v>
      </c>
      <c r="L39" s="50">
        <v>82943</v>
      </c>
      <c r="M39" s="69">
        <v>0</v>
      </c>
      <c r="N39" s="69">
        <v>0</v>
      </c>
      <c r="O39" s="40"/>
      <c r="P39" s="41"/>
    </row>
    <row r="40" spans="1:16" ht="31.5" customHeight="1">
      <c r="B40" s="70" t="s">
        <v>50</v>
      </c>
      <c r="C40" s="32"/>
      <c r="D40" s="28"/>
      <c r="E40" s="29"/>
      <c r="F40" s="30"/>
      <c r="G40" s="23"/>
      <c r="H40" s="31"/>
      <c r="I40" s="32"/>
      <c r="J40" s="32"/>
      <c r="K40" s="32"/>
      <c r="L40" s="50"/>
      <c r="M40" s="69">
        <v>0</v>
      </c>
      <c r="N40" s="69">
        <v>0</v>
      </c>
      <c r="O40" s="33"/>
      <c r="P40" s="34"/>
    </row>
    <row r="41" spans="1:16" ht="15" customHeight="1">
      <c r="B41" s="71" t="s">
        <v>42</v>
      </c>
      <c r="C41" s="32">
        <v>0</v>
      </c>
      <c r="D41" s="28">
        <v>0</v>
      </c>
      <c r="E41" s="29"/>
      <c r="F41" s="30"/>
      <c r="G41" s="23"/>
      <c r="H41" s="45">
        <v>365</v>
      </c>
      <c r="I41" s="23">
        <v>736</v>
      </c>
      <c r="J41" s="23">
        <v>736</v>
      </c>
      <c r="K41" s="23">
        <v>736</v>
      </c>
      <c r="L41" s="51">
        <v>819</v>
      </c>
      <c r="M41" s="69">
        <v>0</v>
      </c>
      <c r="N41" s="69">
        <v>0</v>
      </c>
      <c r="O41" s="52"/>
      <c r="P41" s="34"/>
    </row>
    <row r="42" spans="1:16" ht="17.25" customHeight="1">
      <c r="A42" s="4" t="s">
        <v>15</v>
      </c>
      <c r="B42" s="70" t="s">
        <v>43</v>
      </c>
      <c r="C42" s="39">
        <v>12191</v>
      </c>
      <c r="D42" s="36">
        <v>12191</v>
      </c>
      <c r="E42" s="37"/>
      <c r="F42" s="47"/>
      <c r="G42" s="48"/>
      <c r="H42" s="38">
        <v>6960</v>
      </c>
      <c r="I42" s="39">
        <v>12881</v>
      </c>
      <c r="J42" s="39">
        <v>13417</v>
      </c>
      <c r="K42" s="39">
        <v>24657</v>
      </c>
      <c r="L42" s="53">
        <v>20719</v>
      </c>
      <c r="M42" s="69">
        <v>0</v>
      </c>
      <c r="N42" s="69">
        <v>0</v>
      </c>
      <c r="O42" s="54"/>
      <c r="P42" s="34"/>
    </row>
    <row r="43" spans="1:16" ht="31.2">
      <c r="A43" s="4" t="s">
        <v>14</v>
      </c>
      <c r="B43" s="70" t="s">
        <v>51</v>
      </c>
      <c r="C43" s="32"/>
      <c r="D43" s="28"/>
      <c r="E43" s="37"/>
      <c r="F43" s="30"/>
      <c r="G43" s="23"/>
      <c r="H43" s="31"/>
      <c r="I43" s="32"/>
      <c r="J43" s="32"/>
      <c r="K43" s="32"/>
      <c r="L43" s="55"/>
      <c r="M43" s="69">
        <v>0</v>
      </c>
      <c r="N43" s="69">
        <v>0</v>
      </c>
      <c r="O43" s="33"/>
      <c r="P43" s="34"/>
    </row>
    <row r="44" spans="1:16">
      <c r="B44" s="71" t="s">
        <v>44</v>
      </c>
      <c r="C44" s="32">
        <v>10240</v>
      </c>
      <c r="D44" s="28">
        <v>10240</v>
      </c>
      <c r="E44" s="29"/>
      <c r="F44" s="30"/>
      <c r="G44" s="23"/>
      <c r="H44" s="31">
        <v>5860</v>
      </c>
      <c r="I44" s="32">
        <v>10189</v>
      </c>
      <c r="J44" s="32">
        <v>9434</v>
      </c>
      <c r="K44" s="32">
        <v>9434</v>
      </c>
      <c r="L44" s="55">
        <v>9466</v>
      </c>
      <c r="M44" s="69">
        <v>0</v>
      </c>
      <c r="N44" s="69">
        <v>0</v>
      </c>
      <c r="O44" s="33"/>
      <c r="P44" s="34"/>
    </row>
    <row r="45" spans="1:16" ht="13.5" customHeight="1">
      <c r="B45" s="71" t="s">
        <v>45</v>
      </c>
      <c r="C45" s="39">
        <v>56455</v>
      </c>
      <c r="D45" s="36">
        <v>55684</v>
      </c>
      <c r="E45" s="29"/>
      <c r="F45" s="30"/>
      <c r="G45" s="23"/>
      <c r="H45" s="38">
        <v>30578</v>
      </c>
      <c r="I45" s="38">
        <f>SUM(I36:I44)</f>
        <v>48000</v>
      </c>
      <c r="J45" s="39">
        <v>53697</v>
      </c>
      <c r="K45" s="38">
        <f>SUM(K36:K44)</f>
        <v>143800</v>
      </c>
      <c r="L45" s="49">
        <f>SUM(L36:L44)</f>
        <v>140004</v>
      </c>
      <c r="M45" s="69">
        <v>0</v>
      </c>
      <c r="N45" s="69">
        <v>0</v>
      </c>
      <c r="O45" s="33"/>
      <c r="P45" s="56"/>
    </row>
    <row r="46" spans="1:16">
      <c r="B46" s="71" t="s">
        <v>46</v>
      </c>
      <c r="C46" s="39"/>
      <c r="D46" s="36"/>
      <c r="E46" s="29"/>
      <c r="F46" s="30"/>
      <c r="G46" s="23"/>
      <c r="H46" s="38"/>
      <c r="I46" s="38"/>
      <c r="J46" s="39"/>
      <c r="K46" s="38"/>
      <c r="L46" s="49"/>
      <c r="M46" s="69">
        <v>0</v>
      </c>
      <c r="N46" s="69">
        <v>0</v>
      </c>
      <c r="O46" s="40"/>
      <c r="P46" s="57"/>
    </row>
    <row r="47" spans="1:16" ht="31.2">
      <c r="B47" s="70" t="s">
        <v>47</v>
      </c>
      <c r="C47" s="58"/>
      <c r="D47" s="58"/>
      <c r="E47" s="59"/>
      <c r="F47" s="60"/>
      <c r="H47" s="33"/>
      <c r="M47" s="69">
        <v>0</v>
      </c>
      <c r="N47" s="69">
        <v>0</v>
      </c>
    </row>
    <row r="48" spans="1:16" ht="15" customHeight="1">
      <c r="B48" s="71" t="s">
        <v>48</v>
      </c>
      <c r="C48" s="58"/>
      <c r="D48" s="58"/>
      <c r="E48" s="59"/>
      <c r="F48" s="60"/>
      <c r="H48" s="46"/>
      <c r="M48" s="69">
        <v>0</v>
      </c>
      <c r="N48" s="69">
        <v>0</v>
      </c>
    </row>
    <row r="49" spans="2:14">
      <c r="B49" s="71" t="s">
        <v>49</v>
      </c>
      <c r="C49" s="58"/>
      <c r="D49" s="58"/>
      <c r="E49" s="61"/>
      <c r="F49" s="62"/>
      <c r="G49" s="63"/>
      <c r="H49" s="64"/>
      <c r="M49" s="67">
        <f>M27+M28+M34+M37+M41</f>
        <v>59706936</v>
      </c>
      <c r="N49" s="67">
        <f>N27+N28+N34+N37+N41</f>
        <v>61072144</v>
      </c>
    </row>
    <row r="50" spans="2:14">
      <c r="B50" s="65"/>
      <c r="C50" s="58"/>
      <c r="D50" s="58"/>
      <c r="E50" s="59"/>
      <c r="F50" s="60"/>
      <c r="H50" s="46"/>
      <c r="N50" s="66"/>
    </row>
  </sheetData>
  <mergeCells count="11">
    <mergeCell ref="B1:N1"/>
    <mergeCell ref="B3:N3"/>
    <mergeCell ref="N6:N7"/>
    <mergeCell ref="B23:B24"/>
    <mergeCell ref="G6:G7"/>
    <mergeCell ref="E4:F4"/>
    <mergeCell ref="E6:E7"/>
    <mergeCell ref="B6:B7"/>
    <mergeCell ref="N23:N24"/>
    <mergeCell ref="M6:M7"/>
    <mergeCell ref="M23:M24"/>
  </mergeCells>
  <phoneticPr fontId="0" type="noConversion"/>
  <pageMargins left="0.98425196850393704" right="1.0629921259842521" top="0.51181102362204722" bottom="0.39370078740157483" header="0.51181102362204722" footer="0.5118110236220472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0" sqref="G20"/>
    </sheetView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közös hivatal2019.</vt:lpstr>
      <vt:lpstr>Munka3</vt:lpstr>
      <vt:lpstr>'közös hivatal2019.'!Nyomtatási_terület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2019-09-23T07:07:48Z</cp:lastPrinted>
  <dcterms:created xsi:type="dcterms:W3CDTF">2004-09-06T09:45:18Z</dcterms:created>
  <dcterms:modified xsi:type="dcterms:W3CDTF">2019-11-14T10:55:24Z</dcterms:modified>
</cp:coreProperties>
</file>