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Bevételek-kiadások" sheetId="1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D17" i="1"/>
  <c r="D24" s="1"/>
  <c r="D15"/>
  <c r="D12"/>
  <c r="B24"/>
  <c r="B17"/>
  <c r="B15"/>
  <c r="B12"/>
  <c r="D20" l="1"/>
</calcChain>
</file>

<file path=xl/sharedStrings.xml><?xml version="1.0" encoding="utf-8"?>
<sst xmlns="http://schemas.openxmlformats.org/spreadsheetml/2006/main" count="32" uniqueCount="30">
  <si>
    <t>Bevételek</t>
  </si>
  <si>
    <t>Kiadások</t>
  </si>
  <si>
    <t>Megnevezés</t>
  </si>
  <si>
    <t>Működési célú támogatások államháztartáson belülről</t>
  </si>
  <si>
    <t>Személyi juttatások</t>
  </si>
  <si>
    <t>Közhatalmi bevételek</t>
  </si>
  <si>
    <t>Munkaadókat terhelő járulékok</t>
  </si>
  <si>
    <t>Működési bevételek</t>
  </si>
  <si>
    <t>Dologi kiadások</t>
  </si>
  <si>
    <t>Ellátottak pénzbeli juttatásai</t>
  </si>
  <si>
    <t>Egyéb működési célú kiadások</t>
  </si>
  <si>
    <t>Költségvetési bevételek összesen (2+3+4)</t>
  </si>
  <si>
    <t>Költségvetési kiadások összesen(2+…+7)</t>
  </si>
  <si>
    <t>Előző évi maradvány igénybevétele</t>
  </si>
  <si>
    <t>Központi irányítószervi támogatás</t>
  </si>
  <si>
    <t>Finanszírozási bevételek (12)</t>
  </si>
  <si>
    <t>Finanszírozási kiadások (12)</t>
  </si>
  <si>
    <t>Működési bevételek összesen (10+13)</t>
  </si>
  <si>
    <t>Működési kiadások összesen (10+13)</t>
  </si>
  <si>
    <t>Költségvetési hiány</t>
  </si>
  <si>
    <t>Költségvetési többlet:</t>
  </si>
  <si>
    <t>Hosszúlejáratú felhalmozási hitel</t>
  </si>
  <si>
    <t>Felhalmozási kiadások</t>
  </si>
  <si>
    <t>Felhalmozási bevétel</t>
  </si>
  <si>
    <t>Bevételek összesen:</t>
  </si>
  <si>
    <t>Kiadások összesen:</t>
  </si>
  <si>
    <t>2018. évi előirányzat</t>
  </si>
  <si>
    <t>Államháztartáson belüli megelőlegezések visszaf.</t>
  </si>
  <si>
    <t>2018. évi mérleg</t>
  </si>
  <si>
    <t>a 2/2018 (III.1.) önkormányzati rendelet 6. melléklete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</si>
</sst>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justify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selection activeCell="F2" sqref="F2"/>
    </sheetView>
  </sheetViews>
  <sheetFormatPr defaultRowHeight="15.75"/>
  <cols>
    <col min="1" max="1" width="53.5703125" style="1" customWidth="1"/>
    <col min="2" max="2" width="20" style="1" customWidth="1"/>
    <col min="3" max="3" width="46.42578125" style="1" customWidth="1"/>
    <col min="4" max="4" width="19.7109375" style="1" customWidth="1"/>
    <col min="5" max="16384" width="9.140625" style="1"/>
  </cols>
  <sheetData>
    <row r="1" spans="1:4">
      <c r="A1" s="3" t="s">
        <v>29</v>
      </c>
    </row>
    <row r="2" spans="1:4">
      <c r="A2" s="1" t="s">
        <v>28</v>
      </c>
    </row>
    <row r="3" spans="1:4">
      <c r="A3" s="1" t="s">
        <v>0</v>
      </c>
      <c r="C3" s="1" t="s">
        <v>1</v>
      </c>
    </row>
    <row r="4" spans="1:4">
      <c r="A4" s="1" t="s">
        <v>2</v>
      </c>
      <c r="B4" s="1" t="s">
        <v>26</v>
      </c>
      <c r="C4" s="1" t="s">
        <v>2</v>
      </c>
      <c r="D4" s="1" t="s">
        <v>26</v>
      </c>
    </row>
    <row r="5" spans="1:4">
      <c r="A5" s="1" t="s">
        <v>3</v>
      </c>
      <c r="B5" s="2">
        <v>244269000</v>
      </c>
      <c r="C5" s="1" t="s">
        <v>4</v>
      </c>
      <c r="D5" s="2">
        <v>64503000</v>
      </c>
    </row>
    <row r="6" spans="1:4">
      <c r="A6" s="1" t="s">
        <v>5</v>
      </c>
      <c r="B6" s="2">
        <v>54650000</v>
      </c>
      <c r="C6" s="1" t="s">
        <v>6</v>
      </c>
      <c r="D6" s="2">
        <v>12700000</v>
      </c>
    </row>
    <row r="7" spans="1:4">
      <c r="A7" s="1" t="s">
        <v>7</v>
      </c>
      <c r="B7" s="2">
        <v>12000000</v>
      </c>
      <c r="C7" s="1" t="s">
        <v>8</v>
      </c>
      <c r="D7" s="2">
        <v>66100000</v>
      </c>
    </row>
    <row r="8" spans="1:4">
      <c r="C8" s="1" t="s">
        <v>9</v>
      </c>
      <c r="D8" s="2">
        <v>1750000</v>
      </c>
    </row>
    <row r="9" spans="1:4">
      <c r="C9" s="1" t="s">
        <v>10</v>
      </c>
      <c r="D9" s="2">
        <v>14000000</v>
      </c>
    </row>
    <row r="12" spans="1:4">
      <c r="A12" s="1" t="s">
        <v>11</v>
      </c>
      <c r="B12" s="2">
        <f>+B5+B6+B7</f>
        <v>310919000</v>
      </c>
      <c r="C12" s="1" t="s">
        <v>12</v>
      </c>
      <c r="D12" s="2">
        <f>+D5+D6+D7+D8+D9</f>
        <v>159053000</v>
      </c>
    </row>
    <row r="13" spans="1:4">
      <c r="C13" s="1" t="s">
        <v>27</v>
      </c>
      <c r="D13" s="1">
        <v>7472000</v>
      </c>
    </row>
    <row r="14" spans="1:4">
      <c r="A14" s="1" t="s">
        <v>13</v>
      </c>
      <c r="B14" s="2">
        <v>147900000</v>
      </c>
      <c r="C14" s="1" t="s">
        <v>14</v>
      </c>
      <c r="D14" s="2">
        <v>186694000</v>
      </c>
    </row>
    <row r="15" spans="1:4">
      <c r="A15" s="1" t="s">
        <v>15</v>
      </c>
      <c r="B15" s="2">
        <f>+B14</f>
        <v>147900000</v>
      </c>
      <c r="C15" s="1" t="s">
        <v>16</v>
      </c>
      <c r="D15" s="2">
        <f>+D13+D14</f>
        <v>194166000</v>
      </c>
    </row>
    <row r="17" spans="1:4">
      <c r="A17" s="1" t="s">
        <v>17</v>
      </c>
      <c r="B17" s="2">
        <f>+B12+B15</f>
        <v>458819000</v>
      </c>
      <c r="C17" s="1" t="s">
        <v>18</v>
      </c>
      <c r="D17" s="2">
        <f>+D12+D15</f>
        <v>353219000</v>
      </c>
    </row>
    <row r="20" spans="1:4">
      <c r="A20" s="1" t="s">
        <v>19</v>
      </c>
      <c r="B20" s="1">
        <v>0</v>
      </c>
      <c r="C20" s="1" t="s">
        <v>20</v>
      </c>
      <c r="D20" s="2">
        <f>+B17-D17</f>
        <v>105600000</v>
      </c>
    </row>
    <row r="22" spans="1:4">
      <c r="A22" s="1" t="s">
        <v>21</v>
      </c>
      <c r="B22" s="1">
        <v>0</v>
      </c>
      <c r="C22" s="1" t="s">
        <v>22</v>
      </c>
      <c r="D22" s="2">
        <v>207970000</v>
      </c>
    </row>
    <row r="23" spans="1:4">
      <c r="A23" s="1" t="s">
        <v>23</v>
      </c>
      <c r="B23" s="1">
        <v>102370000</v>
      </c>
    </row>
    <row r="24" spans="1:4">
      <c r="A24" s="1" t="s">
        <v>24</v>
      </c>
      <c r="B24" s="2">
        <f>+B17+B23</f>
        <v>561189000</v>
      </c>
      <c r="C24" s="1" t="s">
        <v>25</v>
      </c>
      <c r="D24" s="2">
        <f>+D17+D22</f>
        <v>561189000</v>
      </c>
    </row>
  </sheetData>
  <pageMargins left="0.70866141732283472" right="0.70866141732283472" top="0.74803149606299213" bottom="0.74803149606299213" header="0.31496062992125984" footer="0.31496062992125984"/>
  <pageSetup paperSize="9" scale="93" orientation="landscape" horizontalDpi="200" verticalDpi="200" r:id="rId1"/>
  <headerFooter>
    <oddHeader>&amp;C&amp;"-,Félkövér"&amp;12Mérleg
Bevételek-kiadások
2018.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Bevételek-kiadások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2018-02-26T10:15:53Z</dcterms:modified>
</cp:coreProperties>
</file>