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<sst xmlns="http://schemas.openxmlformats.org/spreadsheetml/2006/main" count="46" uniqueCount="40">
  <si>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                        Bevétel </t>
  </si>
  <si>
    <t xml:space="preserve">                 Kiadás</t>
  </si>
  <si>
    <t xml:space="preserve">Megnevezés </t>
  </si>
  <si>
    <t xml:space="preserve">                          Megnevezés </t>
  </si>
  <si>
    <t>KÖLTSÉGVETÉSI BEVÉTELEK ÖSSZESEN (A+B+C)</t>
  </si>
  <si>
    <t>KÖLTSÉGVETÉSI KIADÁSOK ÖSSZESEN (A+B+C+D)</t>
  </si>
  <si>
    <t>alap
feladat</t>
  </si>
  <si>
    <t>önként
vállalt</t>
  </si>
  <si>
    <t>állam-
igazgatási</t>
  </si>
  <si>
    <t>összesen</t>
  </si>
  <si>
    <t>Önkormányzat működési támogatása</t>
  </si>
  <si>
    <t>Működési támogatás</t>
  </si>
  <si>
    <t>Adóbevételek</t>
  </si>
  <si>
    <t>Működési bevételek</t>
  </si>
  <si>
    <t xml:space="preserve">Munkaadót terhelő járulékok és szoc. Hozzájár. adó </t>
  </si>
  <si>
    <t xml:space="preserve">Dologi kiadások </t>
  </si>
  <si>
    <t>Ellátottak pénzbeli juttatásai
(segélyek)</t>
  </si>
  <si>
    <t xml:space="preserve"> Egyéb működési kiadások 
pe.átadás</t>
  </si>
  <si>
    <t>Működési Költségvetés</t>
  </si>
  <si>
    <t xml:space="preserve">Felhalmozási költségvetés </t>
  </si>
  <si>
    <t xml:space="preserve">Felhalmozási  bevételek </t>
  </si>
  <si>
    <t>Beruházások</t>
  </si>
  <si>
    <t>Működési bevételek összesen</t>
  </si>
  <si>
    <t>Működési kiadások összesen</t>
  </si>
  <si>
    <t xml:space="preserve">Finanszírozási célú pénzügyi műveletek összesen </t>
  </si>
  <si>
    <t>Hitelfelvétel</t>
  </si>
  <si>
    <t>BEVÉTELEK MINDÖSSZESEN</t>
  </si>
  <si>
    <t>KIADÁSOK MINDÖSSZESEN</t>
  </si>
  <si>
    <t>Felhalmozási k. összesen</t>
  </si>
  <si>
    <t>TARTALÉK</t>
  </si>
  <si>
    <t xml:space="preserve">Hitelek törlesztése </t>
  </si>
  <si>
    <t xml:space="preserve">        Ft-ban</t>
  </si>
  <si>
    <t>egyéb összesen</t>
  </si>
  <si>
    <t>BÉR</t>
  </si>
  <si>
    <t>személyi jutt</t>
  </si>
  <si>
    <t>egyéb szem.jutt.</t>
  </si>
  <si>
    <t>Pályázati bevételek</t>
  </si>
  <si>
    <t>FELHALMOZÁSI TÁMOGATÁS</t>
  </si>
  <si>
    <t xml:space="preserve">ERDŐKERTES KÖZSÉG ÖNKORMÁNYZATA 2018.évi KÖLTSÉGVETÉS MÉRLEGE </t>
  </si>
  <si>
    <t>1. melléklet a 2/2018. (II. 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</si>
</sst>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0" xfId="54" applyFont="1" applyAlignment="1">
      <alignment horizontal="right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1" xfId="54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4" fillId="0" borderId="10" xfId="54" applyFont="1" applyBorder="1" applyAlignment="1">
      <alignment horizontal="left"/>
      <protection/>
    </xf>
    <xf numFmtId="0" fontId="14" fillId="0" borderId="10" xfId="54" applyFont="1" applyBorder="1">
      <alignment/>
      <protection/>
    </xf>
    <xf numFmtId="0" fontId="14" fillId="0" borderId="11" xfId="54" applyFont="1" applyBorder="1">
      <alignment/>
      <protection/>
    </xf>
    <xf numFmtId="0" fontId="14" fillId="0" borderId="10" xfId="54" applyFont="1" applyBorder="1" applyAlignment="1">
      <alignment horizontal="right"/>
      <protection/>
    </xf>
    <xf numFmtId="0" fontId="15" fillId="0" borderId="10" xfId="54" applyFont="1" applyBorder="1" applyAlignment="1">
      <alignment horizontal="right"/>
      <protection/>
    </xf>
    <xf numFmtId="0" fontId="15" fillId="0" borderId="10" xfId="54" applyFont="1" applyBorder="1" applyAlignment="1">
      <alignment horizontal="right" vertical="center"/>
      <protection/>
    </xf>
    <xf numFmtId="0" fontId="15" fillId="0" borderId="10" xfId="54" applyFont="1" applyBorder="1" applyAlignment="1">
      <alignment horizontal="right" vertical="center" wrapText="1"/>
      <protection/>
    </xf>
    <xf numFmtId="0" fontId="15" fillId="0" borderId="12" xfId="54" applyFont="1" applyBorder="1" applyAlignment="1">
      <alignment horizontal="right"/>
      <protection/>
    </xf>
    <xf numFmtId="0" fontId="14" fillId="0" borderId="12" xfId="54" applyFont="1" applyBorder="1" applyAlignment="1">
      <alignment horizontal="right" wrapText="1"/>
      <protection/>
    </xf>
    <xf numFmtId="0" fontId="14" fillId="33" borderId="12" xfId="54" applyFont="1" applyFill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right" wrapText="1"/>
      <protection/>
    </xf>
    <xf numFmtId="0" fontId="15" fillId="33" borderId="12" xfId="54" applyFont="1" applyFill="1" applyBorder="1" applyAlignment="1">
      <alignment horizontal="right" vertical="center" wrapText="1"/>
      <protection/>
    </xf>
    <xf numFmtId="0" fontId="16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15" fillId="0" borderId="11" xfId="54" applyFont="1" applyBorder="1" applyAlignment="1">
      <alignment horizontal="right"/>
      <protection/>
    </xf>
    <xf numFmtId="0" fontId="14" fillId="0" borderId="11" xfId="54" applyFont="1" applyBorder="1" applyAlignment="1">
      <alignment horizontal="right"/>
      <protection/>
    </xf>
    <xf numFmtId="0" fontId="12" fillId="0" borderId="13" xfId="0" applyFont="1" applyBorder="1" applyAlignment="1">
      <alignment horizontal="right"/>
    </xf>
    <xf numFmtId="0" fontId="14" fillId="0" borderId="14" xfId="54" applyFont="1" applyBorder="1" applyAlignment="1">
      <alignment horizontal="right"/>
      <protection/>
    </xf>
    <xf numFmtId="0" fontId="14" fillId="0" borderId="15" xfId="54" applyFont="1" applyBorder="1" applyAlignment="1">
      <alignment horizontal="right" vertical="center"/>
      <protection/>
    </xf>
    <xf numFmtId="0" fontId="14" fillId="0" borderId="15" xfId="54" applyFont="1" applyBorder="1" applyAlignment="1">
      <alignment horizontal="right"/>
      <protection/>
    </xf>
    <xf numFmtId="0" fontId="14" fillId="0" borderId="16" xfId="54" applyFont="1" applyBorder="1" applyAlignment="1">
      <alignment horizontal="right"/>
      <protection/>
    </xf>
    <xf numFmtId="0" fontId="14" fillId="0" borderId="17" xfId="54" applyFont="1" applyBorder="1" applyAlignment="1">
      <alignment horizontal="right"/>
      <protection/>
    </xf>
    <xf numFmtId="0" fontId="16" fillId="0" borderId="18" xfId="0" applyFont="1" applyBorder="1" applyAlignment="1">
      <alignment horizontal="right"/>
    </xf>
    <xf numFmtId="0" fontId="15" fillId="0" borderId="13" xfId="54" applyFont="1" applyBorder="1" applyAlignment="1">
      <alignment horizontal="right"/>
      <protection/>
    </xf>
    <xf numFmtId="0" fontId="15" fillId="0" borderId="19" xfId="54" applyFont="1" applyBorder="1" applyAlignment="1">
      <alignment horizontal="right"/>
      <protection/>
    </xf>
    <xf numFmtId="0" fontId="15" fillId="0" borderId="20" xfId="54" applyFont="1" applyBorder="1" applyAlignment="1">
      <alignment horizontal="right"/>
      <protection/>
    </xf>
    <xf numFmtId="0" fontId="50" fillId="0" borderId="13" xfId="0" applyFont="1" applyBorder="1" applyAlignment="1">
      <alignment horizontal="right"/>
    </xf>
    <xf numFmtId="0" fontId="14" fillId="33" borderId="21" xfId="54" applyFont="1" applyFill="1" applyBorder="1" applyAlignment="1">
      <alignment horizontal="right"/>
      <protection/>
    </xf>
    <xf numFmtId="0" fontId="17" fillId="0" borderId="15" xfId="54" applyFont="1" applyBorder="1" applyAlignment="1">
      <alignment horizontal="right"/>
      <protection/>
    </xf>
    <xf numFmtId="0" fontId="17" fillId="0" borderId="22" xfId="54" applyFont="1" applyBorder="1" applyAlignment="1">
      <alignment horizontal="right"/>
      <protection/>
    </xf>
    <xf numFmtId="0" fontId="17" fillId="0" borderId="23" xfId="54" applyFont="1" applyBorder="1" applyAlignment="1">
      <alignment horizontal="left"/>
      <protection/>
    </xf>
    <xf numFmtId="0" fontId="17" fillId="0" borderId="17" xfId="54" applyFont="1" applyBorder="1" applyAlignment="1">
      <alignment horizontal="left"/>
      <protection/>
    </xf>
    <xf numFmtId="0" fontId="17" fillId="0" borderId="17" xfId="54" applyFont="1" applyBorder="1" applyAlignment="1">
      <alignment horizontal="right"/>
      <protection/>
    </xf>
    <xf numFmtId="0" fontId="12" fillId="0" borderId="18" xfId="0" applyFont="1" applyBorder="1" applyAlignment="1">
      <alignment horizontal="right"/>
    </xf>
    <xf numFmtId="0" fontId="15" fillId="0" borderId="13" xfId="54" applyFont="1" applyBorder="1" applyAlignment="1">
      <alignment horizontal="right" wrapText="1"/>
      <protection/>
    </xf>
    <xf numFmtId="0" fontId="13" fillId="33" borderId="15" xfId="54" applyFont="1" applyFill="1" applyBorder="1" applyAlignment="1">
      <alignment horizontal="right"/>
      <protection/>
    </xf>
    <xf numFmtId="0" fontId="15" fillId="0" borderId="15" xfId="54" applyFont="1" applyBorder="1" applyAlignment="1">
      <alignment horizontal="right" wrapText="1"/>
      <protection/>
    </xf>
    <xf numFmtId="0" fontId="15" fillId="0" borderId="15" xfId="54" applyFont="1" applyBorder="1" applyAlignment="1">
      <alignment horizontal="right"/>
      <protection/>
    </xf>
    <xf numFmtId="0" fontId="15" fillId="0" borderId="22" xfId="54" applyFont="1" applyBorder="1" applyAlignment="1">
      <alignment horizontal="right"/>
      <protection/>
    </xf>
    <xf numFmtId="0" fontId="15" fillId="0" borderId="17" xfId="54" applyFont="1" applyBorder="1" applyAlignment="1">
      <alignment horizontal="right"/>
      <protection/>
    </xf>
    <xf numFmtId="0" fontId="50" fillId="0" borderId="18" xfId="0" applyFont="1" applyBorder="1" applyAlignment="1">
      <alignment horizontal="right"/>
    </xf>
    <xf numFmtId="0" fontId="15" fillId="0" borderId="12" xfId="54" applyFont="1" applyBorder="1" applyAlignment="1">
      <alignment horizontal="left"/>
      <protection/>
    </xf>
    <xf numFmtId="0" fontId="15" fillId="0" borderId="24" xfId="54" applyFont="1" applyBorder="1" applyAlignment="1">
      <alignment horizontal="left"/>
      <protection/>
    </xf>
    <xf numFmtId="0" fontId="15" fillId="0" borderId="25" xfId="54" applyFont="1" applyBorder="1" applyAlignment="1">
      <alignment horizontal="left"/>
      <protection/>
    </xf>
    <xf numFmtId="0" fontId="14" fillId="0" borderId="0" xfId="54" applyFont="1" applyFill="1" applyBorder="1" applyAlignment="1">
      <alignment horizontal="right"/>
      <protection/>
    </xf>
    <xf numFmtId="0" fontId="14" fillId="0" borderId="26" xfId="54" applyFont="1" applyBorder="1" applyAlignment="1">
      <alignment horizontal="left"/>
      <protection/>
    </xf>
    <xf numFmtId="0" fontId="14" fillId="0" borderId="14" xfId="54" applyFont="1" applyBorder="1" applyAlignment="1">
      <alignment horizontal="left"/>
      <protection/>
    </xf>
    <xf numFmtId="0" fontId="15" fillId="0" borderId="25" xfId="54" applyFont="1" applyBorder="1" applyAlignment="1">
      <alignment horizontal="left"/>
      <protection/>
    </xf>
    <xf numFmtId="0" fontId="15" fillId="0" borderId="24" xfId="54" applyFont="1" applyBorder="1" applyAlignment="1">
      <alignment horizontal="left"/>
      <protection/>
    </xf>
    <xf numFmtId="0" fontId="15" fillId="0" borderId="12" xfId="54" applyFont="1" applyBorder="1" applyAlignment="1">
      <alignment horizontal="left"/>
      <protection/>
    </xf>
    <xf numFmtId="0" fontId="14" fillId="0" borderId="24" xfId="54" applyFont="1" applyBorder="1" applyAlignment="1">
      <alignment horizontal="left" vertical="center" wrapText="1"/>
      <protection/>
    </xf>
    <xf numFmtId="0" fontId="14" fillId="0" borderId="12" xfId="54" applyFont="1" applyBorder="1" applyAlignment="1">
      <alignment horizontal="left" vertical="center" wrapText="1"/>
      <protection/>
    </xf>
    <xf numFmtId="0" fontId="15" fillId="0" borderId="27" xfId="54" applyFont="1" applyBorder="1" applyAlignment="1">
      <alignment horizontal="left"/>
      <protection/>
    </xf>
    <xf numFmtId="0" fontId="15" fillId="0" borderId="10" xfId="54" applyFont="1" applyBorder="1" applyAlignment="1">
      <alignment horizontal="left"/>
      <protection/>
    </xf>
    <xf numFmtId="0" fontId="15" fillId="0" borderId="27" xfId="54" applyFont="1" applyBorder="1" applyAlignment="1">
      <alignment horizontal="left" wrapText="1"/>
      <protection/>
    </xf>
    <xf numFmtId="0" fontId="15" fillId="0" borderId="12" xfId="54" applyFont="1" applyBorder="1" applyAlignment="1">
      <alignment horizontal="left" wrapText="1"/>
      <protection/>
    </xf>
    <xf numFmtId="0" fontId="13" fillId="33" borderId="28" xfId="54" applyFont="1" applyFill="1" applyBorder="1" applyAlignment="1">
      <alignment horizontal="left"/>
      <protection/>
    </xf>
    <xf numFmtId="0" fontId="13" fillId="33" borderId="15" xfId="54" applyFont="1" applyFill="1" applyBorder="1" applyAlignment="1">
      <alignment horizontal="left"/>
      <protection/>
    </xf>
    <xf numFmtId="0" fontId="13" fillId="33" borderId="17" xfId="54" applyFont="1" applyFill="1" applyBorder="1" applyAlignment="1">
      <alignment horizontal="left"/>
      <protection/>
    </xf>
    <xf numFmtId="0" fontId="15" fillId="0" borderId="13" xfId="54" applyFont="1" applyBorder="1" applyAlignment="1">
      <alignment horizontal="left" wrapText="1"/>
      <protection/>
    </xf>
    <xf numFmtId="0" fontId="15" fillId="0" borderId="29" xfId="54" applyFont="1" applyBorder="1" applyAlignment="1">
      <alignment horizontal="center"/>
      <protection/>
    </xf>
    <xf numFmtId="0" fontId="15" fillId="0" borderId="20" xfId="54" applyFont="1" applyBorder="1" applyAlignment="1">
      <alignment horizontal="center"/>
      <protection/>
    </xf>
    <xf numFmtId="0" fontId="15" fillId="0" borderId="10" xfId="54" applyFont="1" applyBorder="1" applyAlignment="1">
      <alignment horizontal="left" wrapText="1"/>
      <protection/>
    </xf>
    <xf numFmtId="0" fontId="17" fillId="0" borderId="30" xfId="54" applyFont="1" applyBorder="1" applyAlignment="1">
      <alignment horizontal="left" wrapText="1"/>
      <protection/>
    </xf>
    <xf numFmtId="0" fontId="17" fillId="0" borderId="23" xfId="54" applyFont="1" applyBorder="1" applyAlignment="1">
      <alignment horizontal="left" wrapText="1"/>
      <protection/>
    </xf>
    <xf numFmtId="0" fontId="17" fillId="0" borderId="17" xfId="54" applyFont="1" applyBorder="1" applyAlignment="1">
      <alignment horizontal="left" wrapText="1"/>
      <protection/>
    </xf>
    <xf numFmtId="0" fontId="15" fillId="0" borderId="31" xfId="54" applyFont="1" applyBorder="1" applyAlignment="1">
      <alignment horizontal="center"/>
      <protection/>
    </xf>
    <xf numFmtId="0" fontId="15" fillId="0" borderId="17" xfId="54" applyFont="1" applyBorder="1" applyAlignment="1">
      <alignment horizontal="center"/>
      <protection/>
    </xf>
    <xf numFmtId="0" fontId="15" fillId="33" borderId="24" xfId="54" applyFont="1" applyFill="1" applyBorder="1" applyAlignment="1">
      <alignment horizontal="left" vertical="center" wrapText="1"/>
      <protection/>
    </xf>
    <xf numFmtId="0" fontId="15" fillId="33" borderId="12" xfId="54" applyFont="1" applyFill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14" fillId="0" borderId="21" xfId="54" applyFont="1" applyBorder="1" applyAlignment="1">
      <alignment horizontal="left"/>
      <protection/>
    </xf>
    <xf numFmtId="0" fontId="15" fillId="0" borderId="10" xfId="54" applyFont="1" applyBorder="1" applyAlignment="1">
      <alignment horizontal="left" vertical="center"/>
      <protection/>
    </xf>
    <xf numFmtId="0" fontId="14" fillId="0" borderId="25" xfId="54" applyFont="1" applyBorder="1" applyAlignment="1">
      <alignment horizontal="left" wrapText="1"/>
      <protection/>
    </xf>
    <xf numFmtId="0" fontId="14" fillId="0" borderId="24" xfId="54" applyFont="1" applyBorder="1" applyAlignment="1">
      <alignment horizontal="left" wrapText="1"/>
      <protection/>
    </xf>
    <xf numFmtId="0" fontId="14" fillId="0" borderId="12" xfId="54" applyFont="1" applyBorder="1" applyAlignment="1">
      <alignment horizontal="left" wrapText="1"/>
      <protection/>
    </xf>
    <xf numFmtId="0" fontId="14" fillId="0" borderId="10" xfId="54" applyFont="1" applyBorder="1" applyAlignment="1">
      <alignment horizontal="left"/>
      <protection/>
    </xf>
    <xf numFmtId="0" fontId="15" fillId="0" borderId="27" xfId="54" applyFont="1" applyBorder="1" applyAlignment="1">
      <alignment horizontal="left" vertical="center" wrapText="1"/>
      <protection/>
    </xf>
    <xf numFmtId="0" fontId="15" fillId="0" borderId="12" xfId="54" applyFont="1" applyBorder="1" applyAlignment="1">
      <alignment horizontal="left" vertical="center" wrapText="1"/>
      <protection/>
    </xf>
    <xf numFmtId="0" fontId="14" fillId="0" borderId="28" xfId="54" applyFont="1" applyBorder="1" applyAlignment="1">
      <alignment horizontal="left"/>
      <protection/>
    </xf>
    <xf numFmtId="0" fontId="14" fillId="0" borderId="15" xfId="54" applyFont="1" applyBorder="1" applyAlignment="1">
      <alignment horizontal="left"/>
      <protection/>
    </xf>
    <xf numFmtId="0" fontId="14" fillId="0" borderId="12" xfId="54" applyFont="1" applyBorder="1" applyAlignment="1">
      <alignment horizontal="left"/>
      <protection/>
    </xf>
    <xf numFmtId="0" fontId="14" fillId="0" borderId="23" xfId="54" applyFont="1" applyBorder="1" applyAlignment="1">
      <alignment horizontal="left"/>
      <protection/>
    </xf>
    <xf numFmtId="0" fontId="14" fillId="0" borderId="17" xfId="54" applyFont="1" applyBorder="1" applyAlignment="1">
      <alignment horizontal="left"/>
      <protection/>
    </xf>
    <xf numFmtId="0" fontId="12" fillId="0" borderId="13" xfId="0" applyFont="1" applyBorder="1" applyAlignment="1">
      <alignment horizontal="center" wrapText="1"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right"/>
      <protection/>
    </xf>
    <xf numFmtId="0" fontId="14" fillId="0" borderId="30" xfId="54" applyFont="1" applyBorder="1" applyAlignment="1">
      <alignment horizontal="left" vertical="center"/>
      <protection/>
    </xf>
    <xf numFmtId="0" fontId="14" fillId="0" borderId="23" xfId="54" applyFont="1" applyBorder="1" applyAlignment="1">
      <alignment horizontal="left" vertical="center"/>
      <protection/>
    </xf>
    <xf numFmtId="0" fontId="14" fillId="0" borderId="17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6" fillId="0" borderId="25" xfId="54" applyFont="1" applyBorder="1" applyAlignment="1">
      <alignment horizontal="center"/>
      <protection/>
    </xf>
    <xf numFmtId="0" fontId="6" fillId="0" borderId="32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3" max="3" width="9.28125" style="0" customWidth="1"/>
    <col min="4" max="7" width="10.57421875" style="0" bestFit="1" customWidth="1"/>
    <col min="9" max="9" width="15.7109375" style="0" customWidth="1"/>
    <col min="10" max="10" width="10.7109375" style="0" customWidth="1"/>
    <col min="11" max="11" width="10.57421875" style="0" bestFit="1" customWidth="1"/>
    <col min="12" max="12" width="10.421875" style="0" customWidth="1"/>
    <col min="13" max="13" width="10.57421875" style="0" bestFit="1" customWidth="1"/>
    <col min="15" max="15" width="10.57421875" style="0" bestFit="1" customWidth="1"/>
  </cols>
  <sheetData>
    <row r="1" spans="1:13" ht="30" customHeight="1">
      <c r="A1" s="97" t="s">
        <v>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31</v>
      </c>
    </row>
    <row r="4" spans="1:13" s="6" customFormat="1" ht="15.75">
      <c r="A4" s="104" t="s">
        <v>0</v>
      </c>
      <c r="B4" s="81"/>
      <c r="C4" s="81"/>
      <c r="D4" s="81"/>
      <c r="E4" s="81"/>
      <c r="F4" s="81"/>
      <c r="G4" s="105"/>
      <c r="H4" s="81" t="s">
        <v>1</v>
      </c>
      <c r="I4" s="81"/>
      <c r="J4" s="81"/>
      <c r="K4" s="81"/>
      <c r="L4" s="81"/>
      <c r="M4" s="82"/>
    </row>
    <row r="5" spans="1:13" s="5" customFormat="1" ht="24">
      <c r="A5" s="102" t="s">
        <v>2</v>
      </c>
      <c r="B5" s="102"/>
      <c r="C5" s="102"/>
      <c r="D5" s="3" t="s">
        <v>6</v>
      </c>
      <c r="E5" s="3" t="s">
        <v>7</v>
      </c>
      <c r="F5" s="3" t="s">
        <v>8</v>
      </c>
      <c r="G5" s="9" t="s">
        <v>9</v>
      </c>
      <c r="H5" s="103" t="s">
        <v>3</v>
      </c>
      <c r="I5" s="102"/>
      <c r="J5" s="3" t="s">
        <v>6</v>
      </c>
      <c r="K5" s="3" t="s">
        <v>7</v>
      </c>
      <c r="L5" s="3" t="s">
        <v>8</v>
      </c>
      <c r="M5" s="4" t="s">
        <v>9</v>
      </c>
    </row>
    <row r="6" spans="1:13" s="7" customFormat="1" ht="19.5" customHeight="1">
      <c r="A6" s="88" t="s">
        <v>18</v>
      </c>
      <c r="B6" s="88"/>
      <c r="C6" s="88"/>
      <c r="D6" s="11"/>
      <c r="E6" s="11"/>
      <c r="F6" s="12"/>
      <c r="G6" s="13"/>
      <c r="H6" s="93" t="s">
        <v>18</v>
      </c>
      <c r="I6" s="88"/>
      <c r="J6" s="14"/>
      <c r="K6" s="14"/>
      <c r="L6" s="14"/>
      <c r="M6" s="23"/>
    </row>
    <row r="7" spans="1:13" ht="19.5" customHeight="1">
      <c r="A7" s="64" t="s">
        <v>10</v>
      </c>
      <c r="B7" s="64"/>
      <c r="C7" s="64"/>
      <c r="D7" s="15">
        <f>G7-F7</f>
        <v>398776119</v>
      </c>
      <c r="E7" s="15"/>
      <c r="F7" s="15">
        <v>38147151</v>
      </c>
      <c r="G7" s="25">
        <v>436923270</v>
      </c>
      <c r="H7" s="60" t="s">
        <v>33</v>
      </c>
      <c r="I7" s="64"/>
      <c r="J7" s="15">
        <f>M7-L7-K7</f>
        <v>249661933</v>
      </c>
      <c r="K7" s="15">
        <v>5256000</v>
      </c>
      <c r="L7" s="15">
        <v>18846240</v>
      </c>
      <c r="M7" s="24">
        <v>273764173</v>
      </c>
    </row>
    <row r="8" spans="1:13" ht="19.5" customHeight="1">
      <c r="A8" s="54"/>
      <c r="B8" s="53"/>
      <c r="C8" s="52"/>
      <c r="D8" s="15"/>
      <c r="E8" s="15"/>
      <c r="F8" s="15"/>
      <c r="G8" s="25"/>
      <c r="H8" s="53" t="s">
        <v>34</v>
      </c>
      <c r="I8" s="52"/>
      <c r="J8" s="15">
        <f>M8-L8-K8</f>
        <v>13715120</v>
      </c>
      <c r="K8" s="15">
        <v>90000</v>
      </c>
      <c r="L8" s="15">
        <v>2788780</v>
      </c>
      <c r="M8" s="24">
        <v>16593900</v>
      </c>
    </row>
    <row r="9" spans="1:13" ht="19.5" customHeight="1">
      <c r="A9" s="58"/>
      <c r="B9" s="59"/>
      <c r="C9" s="60"/>
      <c r="D9" s="15"/>
      <c r="E9" s="15"/>
      <c r="F9" s="15"/>
      <c r="G9" s="25"/>
      <c r="H9" s="63" t="s">
        <v>35</v>
      </c>
      <c r="I9" s="60"/>
      <c r="J9" s="15">
        <f>M9-L9</f>
        <v>2880000</v>
      </c>
      <c r="K9" s="15">
        <v>0</v>
      </c>
      <c r="L9" s="15">
        <v>11208708</v>
      </c>
      <c r="M9" s="24">
        <v>14088708</v>
      </c>
    </row>
    <row r="10" spans="1:13" ht="28.5" customHeight="1">
      <c r="A10" s="84" t="s">
        <v>11</v>
      </c>
      <c r="B10" s="84"/>
      <c r="C10" s="84"/>
      <c r="D10" s="16">
        <v>16471200</v>
      </c>
      <c r="E10" s="16"/>
      <c r="F10" s="15"/>
      <c r="G10" s="25">
        <f>D10+E10</f>
        <v>16471200</v>
      </c>
      <c r="H10" s="89" t="s">
        <v>14</v>
      </c>
      <c r="I10" s="90"/>
      <c r="J10" s="17">
        <f>M10-L10-K10</f>
        <v>48663140</v>
      </c>
      <c r="K10" s="17">
        <v>1024920</v>
      </c>
      <c r="L10" s="15">
        <v>5860715</v>
      </c>
      <c r="M10" s="24">
        <v>55548775</v>
      </c>
    </row>
    <row r="11" spans="1:13" ht="19.5" customHeight="1">
      <c r="A11" s="84"/>
      <c r="B11" s="84"/>
      <c r="C11" s="84"/>
      <c r="D11" s="16"/>
      <c r="E11" s="16"/>
      <c r="F11" s="15"/>
      <c r="G11" s="25"/>
      <c r="H11" s="63" t="s">
        <v>15</v>
      </c>
      <c r="I11" s="60"/>
      <c r="J11" s="15">
        <f>M11-L11-K11</f>
        <v>151813000</v>
      </c>
      <c r="K11" s="15">
        <v>17630000</v>
      </c>
      <c r="L11" s="15">
        <v>4260000</v>
      </c>
      <c r="M11" s="24">
        <v>173703000</v>
      </c>
    </row>
    <row r="12" spans="1:13" ht="27" customHeight="1">
      <c r="A12" s="64" t="s">
        <v>12</v>
      </c>
      <c r="B12" s="64"/>
      <c r="C12" s="64"/>
      <c r="D12" s="15">
        <f>G12-E12</f>
        <v>150558788</v>
      </c>
      <c r="E12" s="15">
        <v>45641212</v>
      </c>
      <c r="F12" s="15"/>
      <c r="G12" s="25">
        <v>196200000</v>
      </c>
      <c r="H12" s="65" t="s">
        <v>16</v>
      </c>
      <c r="I12" s="66"/>
      <c r="J12" s="15">
        <v>26850000</v>
      </c>
      <c r="K12" s="15">
        <v>0</v>
      </c>
      <c r="L12" s="15">
        <v>0</v>
      </c>
      <c r="M12" s="24">
        <v>26850000</v>
      </c>
    </row>
    <row r="13" spans="1:13" ht="25.5" customHeight="1">
      <c r="A13" s="64" t="s">
        <v>13</v>
      </c>
      <c r="B13" s="64"/>
      <c r="C13" s="64"/>
      <c r="D13" s="15"/>
      <c r="E13" s="15">
        <v>48418454</v>
      </c>
      <c r="F13" s="15"/>
      <c r="G13" s="25">
        <v>48418454</v>
      </c>
      <c r="H13" s="65" t="s">
        <v>17</v>
      </c>
      <c r="I13" s="66"/>
      <c r="J13" s="15">
        <v>20000000</v>
      </c>
      <c r="K13" s="15">
        <v>8900000</v>
      </c>
      <c r="L13" s="15">
        <v>0</v>
      </c>
      <c r="M13" s="24">
        <v>28900000</v>
      </c>
    </row>
    <row r="14" spans="8:13" s="8" customFormat="1" ht="27" customHeight="1" thickBot="1">
      <c r="H14" s="96"/>
      <c r="I14" s="96"/>
      <c r="J14" s="27"/>
      <c r="K14" s="27"/>
      <c r="L14" s="27"/>
      <c r="M14" s="27"/>
    </row>
    <row r="15" spans="1:15" ht="19.5" customHeight="1" thickBot="1">
      <c r="A15" s="99" t="s">
        <v>22</v>
      </c>
      <c r="B15" s="100"/>
      <c r="C15" s="101"/>
      <c r="D15" s="29">
        <f>SUM(D7:D14)</f>
        <v>565806107</v>
      </c>
      <c r="E15" s="29">
        <f>SUM(E7:E14)</f>
        <v>94059666</v>
      </c>
      <c r="F15" s="30">
        <f>SUM(F7:F14)</f>
        <v>38147151</v>
      </c>
      <c r="G15" s="31">
        <f>SUM(G7:G14)</f>
        <v>698012924</v>
      </c>
      <c r="H15" s="94" t="s">
        <v>23</v>
      </c>
      <c r="I15" s="95"/>
      <c r="J15" s="32">
        <f>SUM(J7:J14)</f>
        <v>513583193</v>
      </c>
      <c r="K15" s="32">
        <f>SUM(K7:K14)</f>
        <v>32900920</v>
      </c>
      <c r="L15" s="30">
        <f>SUM(L7:L14)</f>
        <v>42964443</v>
      </c>
      <c r="M15" s="33">
        <f>SUM(M7:M14)</f>
        <v>589448556</v>
      </c>
      <c r="O15" s="55"/>
    </row>
    <row r="16" spans="1:13" ht="19.5" customHeight="1">
      <c r="A16" s="64" t="s">
        <v>20</v>
      </c>
      <c r="B16" s="64"/>
      <c r="C16" s="64"/>
      <c r="D16" s="15">
        <v>30000000</v>
      </c>
      <c r="E16" s="15"/>
      <c r="F16" s="15"/>
      <c r="G16" s="25">
        <f>D16</f>
        <v>30000000</v>
      </c>
      <c r="H16" s="59" t="s">
        <v>21</v>
      </c>
      <c r="I16" s="60"/>
      <c r="J16" s="18">
        <v>77405622</v>
      </c>
      <c r="K16" s="18">
        <f>M16-J16</f>
        <v>230984016</v>
      </c>
      <c r="L16" s="15"/>
      <c r="M16" s="24">
        <v>308389638</v>
      </c>
    </row>
    <row r="17" spans="1:13" ht="19.5" customHeight="1" thickBot="1">
      <c r="A17" s="58" t="s">
        <v>36</v>
      </c>
      <c r="B17" s="59"/>
      <c r="C17" s="60"/>
      <c r="D17" s="15"/>
      <c r="E17" s="15">
        <v>201316433</v>
      </c>
      <c r="F17" s="15"/>
      <c r="G17" s="25">
        <f>E17</f>
        <v>201316433</v>
      </c>
      <c r="H17" s="63" t="s">
        <v>37</v>
      </c>
      <c r="I17" s="60"/>
      <c r="J17" s="18"/>
      <c r="K17" s="18">
        <v>3000000</v>
      </c>
      <c r="L17" s="15"/>
      <c r="M17" s="24">
        <v>3000000</v>
      </c>
    </row>
    <row r="18" spans="1:13" s="5" customFormat="1" ht="19.5" customHeight="1" thickBot="1">
      <c r="A18" s="91" t="s">
        <v>19</v>
      </c>
      <c r="B18" s="92"/>
      <c r="C18" s="92"/>
      <c r="D18" s="39">
        <f>SUM(D16:D17)</f>
        <v>30000000</v>
      </c>
      <c r="E18" s="39">
        <f>SUM(E16:E17)</f>
        <v>201316433</v>
      </c>
      <c r="F18" s="39"/>
      <c r="G18" s="40">
        <f>SUM(G16:G17)</f>
        <v>231316433</v>
      </c>
      <c r="H18" s="41" t="s">
        <v>28</v>
      </c>
      <c r="I18" s="42"/>
      <c r="J18" s="43">
        <f>SUM(J16:J17)</f>
        <v>77405622</v>
      </c>
      <c r="K18" s="43">
        <f>SUM(K16:K17)</f>
        <v>233984016</v>
      </c>
      <c r="L18" s="39"/>
      <c r="M18" s="44">
        <f>SUM(M16:M17)</f>
        <v>311389638</v>
      </c>
    </row>
    <row r="19" spans="1:13" s="10" customFormat="1" ht="19.5" customHeight="1">
      <c r="A19" s="83" t="s">
        <v>4</v>
      </c>
      <c r="B19" s="83"/>
      <c r="C19" s="83"/>
      <c r="D19" s="38">
        <f>D18+D15</f>
        <v>595806107</v>
      </c>
      <c r="E19" s="38">
        <f>E18+E15</f>
        <v>295376099</v>
      </c>
      <c r="F19" s="38">
        <f>F18+F15</f>
        <v>38147151</v>
      </c>
      <c r="G19" s="38">
        <f>G18+G15</f>
        <v>929329357</v>
      </c>
      <c r="H19" s="56" t="s">
        <v>5</v>
      </c>
      <c r="I19" s="57"/>
      <c r="J19" s="28">
        <f>J15+J18</f>
        <v>590988815</v>
      </c>
      <c r="K19" s="28">
        <f>K15+K18</f>
        <v>266884936</v>
      </c>
      <c r="L19" s="28">
        <f>L15</f>
        <v>42964443</v>
      </c>
      <c r="M19" s="28">
        <f>M18+M15</f>
        <v>900838194</v>
      </c>
    </row>
    <row r="20" spans="1:13" s="7" customFormat="1" ht="25.5" customHeight="1">
      <c r="A20" s="85" t="s">
        <v>24</v>
      </c>
      <c r="B20" s="86"/>
      <c r="C20" s="87"/>
      <c r="D20" s="19"/>
      <c r="E20" s="19"/>
      <c r="F20" s="14"/>
      <c r="G20" s="26"/>
      <c r="H20" s="61" t="s">
        <v>24</v>
      </c>
      <c r="I20" s="62"/>
      <c r="J20" s="20"/>
      <c r="K20" s="20"/>
      <c r="L20" s="14"/>
      <c r="M20" s="23"/>
    </row>
    <row r="21" spans="1:13" ht="19.5" customHeight="1">
      <c r="A21" s="73" t="s">
        <v>25</v>
      </c>
      <c r="B21" s="73"/>
      <c r="C21" s="73"/>
      <c r="D21" s="21"/>
      <c r="E21" s="21">
        <v>10000000</v>
      </c>
      <c r="F21" s="15"/>
      <c r="G21" s="25">
        <v>10000000</v>
      </c>
      <c r="H21" s="79" t="s">
        <v>30</v>
      </c>
      <c r="I21" s="80"/>
      <c r="J21" s="22"/>
      <c r="K21" s="22">
        <v>9000000</v>
      </c>
      <c r="L21" s="15"/>
      <c r="M21" s="24">
        <v>9000000</v>
      </c>
    </row>
    <row r="22" spans="1:13" ht="19.5" customHeight="1" thickBot="1">
      <c r="A22" s="70"/>
      <c r="B22" s="70"/>
      <c r="C22" s="70"/>
      <c r="D22" s="45"/>
      <c r="E22" s="45"/>
      <c r="F22" s="34"/>
      <c r="G22" s="35"/>
      <c r="H22" s="71" t="s">
        <v>29</v>
      </c>
      <c r="I22" s="72"/>
      <c r="J22" s="36"/>
      <c r="K22" s="36">
        <v>29491163</v>
      </c>
      <c r="L22" s="34"/>
      <c r="M22" s="37">
        <v>29491163</v>
      </c>
    </row>
    <row r="23" spans="1:13" ht="19.5" customHeight="1" thickBot="1">
      <c r="A23" s="74" t="s">
        <v>32</v>
      </c>
      <c r="B23" s="75"/>
      <c r="C23" s="76"/>
      <c r="D23" s="47"/>
      <c r="E23" s="47">
        <v>10000000</v>
      </c>
      <c r="F23" s="48"/>
      <c r="G23" s="49">
        <v>10000000</v>
      </c>
      <c r="H23" s="77"/>
      <c r="I23" s="78"/>
      <c r="J23" s="50"/>
      <c r="K23" s="50">
        <f>SUM(K21:K22)</f>
        <v>38491163</v>
      </c>
      <c r="L23" s="48"/>
      <c r="M23" s="51">
        <f>SUM(M21:M22)</f>
        <v>38491163</v>
      </c>
    </row>
    <row r="24" spans="1:13" s="8" customFormat="1" ht="19.5" customHeight="1" thickBot="1">
      <c r="A24" s="67" t="s">
        <v>26</v>
      </c>
      <c r="B24" s="68"/>
      <c r="C24" s="68"/>
      <c r="D24" s="46">
        <f>D19+D21</f>
        <v>595806107</v>
      </c>
      <c r="E24" s="46">
        <f>E19+E21</f>
        <v>305376099</v>
      </c>
      <c r="F24" s="46">
        <f>F19+F21</f>
        <v>38147151</v>
      </c>
      <c r="G24" s="46">
        <f>G19+G21</f>
        <v>939329357</v>
      </c>
      <c r="H24" s="69" t="s">
        <v>27</v>
      </c>
      <c r="I24" s="68"/>
      <c r="J24" s="46">
        <f>J19+J23</f>
        <v>590988815</v>
      </c>
      <c r="K24" s="46">
        <f>K19+K23</f>
        <v>305376099</v>
      </c>
      <c r="L24" s="46">
        <f>L19+L23</f>
        <v>42964443</v>
      </c>
      <c r="M24" s="46">
        <f>M23+M19</f>
        <v>939329357</v>
      </c>
    </row>
    <row r="25" ht="30" customHeight="1"/>
    <row r="26" ht="30" customHeight="1"/>
    <row r="27" ht="30" customHeight="1"/>
    <row r="28" spans="4:6" ht="15">
      <c r="D28">
        <f>D24-J24</f>
        <v>4817292</v>
      </c>
      <c r="F28">
        <f>D24+F24-J24-L24</f>
        <v>0</v>
      </c>
    </row>
    <row r="29" ht="15">
      <c r="D29">
        <f>F24-L24</f>
        <v>-4817292</v>
      </c>
    </row>
    <row r="30" ht="15">
      <c r="D30">
        <f>SUM(D28:D29)</f>
        <v>0</v>
      </c>
    </row>
  </sheetData>
  <sheetProtection/>
  <mergeCells count="40">
    <mergeCell ref="H6:I6"/>
    <mergeCell ref="H15:I15"/>
    <mergeCell ref="H14:I14"/>
    <mergeCell ref="A1:M1"/>
    <mergeCell ref="A2:M2"/>
    <mergeCell ref="A15:C15"/>
    <mergeCell ref="A5:C5"/>
    <mergeCell ref="H5:I5"/>
    <mergeCell ref="H9:I9"/>
    <mergeCell ref="A4:G4"/>
    <mergeCell ref="H4:M4"/>
    <mergeCell ref="A19:C19"/>
    <mergeCell ref="A11:C11"/>
    <mergeCell ref="A7:C7"/>
    <mergeCell ref="A20:C20"/>
    <mergeCell ref="A6:C6"/>
    <mergeCell ref="H10:I10"/>
    <mergeCell ref="A10:C10"/>
    <mergeCell ref="A18:C18"/>
    <mergeCell ref="H7:I7"/>
    <mergeCell ref="A24:C24"/>
    <mergeCell ref="H24:I24"/>
    <mergeCell ref="A22:C22"/>
    <mergeCell ref="H22:I22"/>
    <mergeCell ref="A21:C21"/>
    <mergeCell ref="A23:C23"/>
    <mergeCell ref="H23:I23"/>
    <mergeCell ref="H21:I21"/>
    <mergeCell ref="A9:C9"/>
    <mergeCell ref="A16:C16"/>
    <mergeCell ref="A12:C12"/>
    <mergeCell ref="H12:I12"/>
    <mergeCell ref="A13:C13"/>
    <mergeCell ref="H13:I13"/>
    <mergeCell ref="H19:I19"/>
    <mergeCell ref="A17:C17"/>
    <mergeCell ref="H20:I20"/>
    <mergeCell ref="H16:I16"/>
    <mergeCell ref="H17:I17"/>
    <mergeCell ref="H11:I1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2018-03-01T11:08:00Z</cp:lastPrinted>
  <dcterms:created xsi:type="dcterms:W3CDTF">2012-02-14T14:25:10Z</dcterms:created>
  <dcterms:modified xsi:type="dcterms:W3CDTF">2018-03-01T11:08:08Z</dcterms:modified>
  <cp:category/>
  <cp:version/>
  <cp:contentType/>
  <cp:contentStatus/>
</cp:coreProperties>
</file>