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08" i="1"/>
  <c r="D108" i="1"/>
  <c r="C108" i="1"/>
  <c r="E92" i="1"/>
  <c r="E125" i="1" s="1"/>
  <c r="E146" i="1" s="1"/>
  <c r="D92" i="1"/>
  <c r="D125" i="1" s="1"/>
  <c r="D146" i="1" s="1"/>
  <c r="C92" i="1"/>
  <c r="C125" i="1" s="1"/>
  <c r="E78" i="1"/>
  <c r="D78" i="1"/>
  <c r="C78" i="1"/>
  <c r="E74" i="1"/>
  <c r="D74" i="1"/>
  <c r="C74" i="1"/>
  <c r="E71" i="1"/>
  <c r="D71" i="1"/>
  <c r="C71" i="1"/>
  <c r="E66" i="1"/>
  <c r="D66" i="1"/>
  <c r="D84" i="1" s="1"/>
  <c r="D151" i="1" s="1"/>
  <c r="C66" i="1"/>
  <c r="C84" i="1" s="1"/>
  <c r="E62" i="1"/>
  <c r="E84" i="1" s="1"/>
  <c r="E151" i="1" s="1"/>
  <c r="D62" i="1"/>
  <c r="C62" i="1"/>
  <c r="E56" i="1"/>
  <c r="D56" i="1"/>
  <c r="C56" i="1"/>
  <c r="E51" i="1"/>
  <c r="D51" i="1"/>
  <c r="C51" i="1"/>
  <c r="E45" i="1"/>
  <c r="D45" i="1"/>
  <c r="C45" i="1"/>
  <c r="E34" i="1"/>
  <c r="D34" i="1"/>
  <c r="C34" i="1"/>
  <c r="E26" i="1"/>
  <c r="D26" i="1"/>
  <c r="C26" i="1"/>
  <c r="E19" i="1"/>
  <c r="D19" i="1"/>
  <c r="C19" i="1"/>
  <c r="E12" i="1"/>
  <c r="D12" i="1"/>
  <c r="C12" i="1"/>
  <c r="E6" i="1"/>
  <c r="E61" i="1" s="1"/>
  <c r="D6" i="1"/>
  <c r="D61" i="1" s="1"/>
  <c r="C6" i="1"/>
  <c r="C61" i="1" s="1"/>
  <c r="C3" i="1"/>
  <c r="C89" i="1" s="1"/>
  <c r="E2" i="1"/>
  <c r="E88" i="1" s="1"/>
  <c r="E149" i="1" s="1"/>
  <c r="E150" i="1" l="1"/>
  <c r="E85" i="1"/>
  <c r="C150" i="1"/>
  <c r="C85" i="1"/>
  <c r="D85" i="1"/>
  <c r="D150" i="1"/>
  <c r="C151" i="1"/>
  <c r="C146" i="1"/>
</calcChain>
</file>

<file path=xl/sharedStrings.xml><?xml version="1.0" encoding="utf-8"?>
<sst xmlns="http://schemas.openxmlformats.org/spreadsheetml/2006/main" count="299" uniqueCount="253">
  <si>
    <t>ÚJFEHÉRTÓ VÁROS ÖNKORMÁNYZAT 2017. ÉVI ZÁRSZÁMADÁS ÖNKÉNTVÁLLALT FELADAT PÉNZÜGYI MÉRLEGE</t>
  </si>
  <si>
    <t>1. sz. táblázat                               BEVÉTELEK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</si>
  <si>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</si>
  <si>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</si>
  <si>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</si>
  <si>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</si>
  <si>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</si>
  <si>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</si>
  <si>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</si>
  <si>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</si>
  <si>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</si>
  <si>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</si>
  <si>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</si>
  <si>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</si>
  <si>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</si>
  <si>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</si>
  <si>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</si>
  <si>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</si>
  <si>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</si>
  <si>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</si>
  <si>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</si>
  <si>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</si>
  <si>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</si>
  <si>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</si>
  <si>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</si>
  <si>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</si>
  <si>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</si>
  <si>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</si>
  <si>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</si>
  <si>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</si>
  <si>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</si>
  <si>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</si>
  <si>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</si>
  <si>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</si>
  <si>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</si>
  <si>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</si>
  <si>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</si>
  <si>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</si>
  <si>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</si>
  <si>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</si>
  <si>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</si>
  <si>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</si>
  <si>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</si>
  <si>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</si>
  <si>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</si>
  <si>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</si>
  <si>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</si>
  <si>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</si>
  <si>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</si>
  <si>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</si>
  <si>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</si>
  <si>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</si>
  <si>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</si>
  <si>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</si>
  <si>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</si>
  <si>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</si>
  <si>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</si>
  <si>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Magánszemélyek kommunális adó</t>
  </si>
  <si>
    <t>4.3.</t>
  </si>
  <si>
    <t>Iparűzési adó</t>
  </si>
  <si>
    <t>4.4</t>
  </si>
  <si>
    <t>Gépjárműadó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</si>
  <si>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</si>
  <si>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</si>
  <si>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</si>
  <si>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</si>
  <si>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</si>
  <si>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</si>
  <si>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</si>
  <si>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</si>
  <si>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</si>
  <si>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</si>
  <si>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</si>
  <si>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</si>
  <si>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</si>
  <si>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</si>
  <si>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</si>
  <si>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</si>
  <si>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</si>
  <si>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</si>
  <si>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</si>
  <si>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</si>
  <si>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</si>
  <si>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</si>
  <si>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</si>
  <si>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</si>
  <si>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</si>
  <si>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</si>
  <si>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</si>
  <si>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</si>
  <si>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</si>
  <si>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</si>
  <si>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</si>
  <si>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</si>
  <si>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</si>
  <si>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</si>
  <si>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</si>
  <si>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</si>
  <si>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</si>
  <si>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</si>
  <si>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</si>
  <si>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</si>
  <si>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</si>
  <si>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</si>
  <si>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</si>
  <si>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</si>
  <si>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</si>
  <si>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</si>
  <si>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</si>
  <si>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</si>
  <si>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</si>
  <si>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</si>
  <si>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</si>
  <si>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</si>
  <si>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</si>
  <si>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</si>
  <si>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</si>
  <si>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</si>
  <si>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</si>
  <si>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</si>
  <si>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</si>
  <si>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</si>
  <si>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</si>
  <si>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</si>
  <si>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</si>
  <si>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</si>
  <si>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</si>
  <si>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</si>
  <si>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</si>
  <si>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</si>
  <si>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</si>
  <si>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</si>
  <si>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</si>
  <si>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</si>
  <si>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</si>
  <si>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</si>
  <si>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</si>
  <si>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</si>
  <si>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</si>
  <si>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</si>
  <si>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</si>
  <si>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</si>
  <si>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</si>
  <si>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</si>
  <si>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</si>
  <si>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</si>
  <si>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</si>
  <si>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</si>
  <si>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</si>
  <si>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</si>
  <si>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</si>
  <si>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</si>
  <si>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</si>
  <si>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költségvetési támogatások folyósításának bevétele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</si>
  <si>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</si>
  <si>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</si>
  <si>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</si>
  <si>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</si>
  <si>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</si>
  <si>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</si>
  <si>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</si>
  <si>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</si>
  <si>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</si>
  <si>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</si>
  <si>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</si>
  <si>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</si>
  <si>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</si>
  <si>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</si>
  <si>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</si>
  <si>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</si>
  <si>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</si>
  <si>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</si>
  <si>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</si>
  <si>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</si>
  <si>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</si>
  <si>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</si>
  <si>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</si>
  <si>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</si>
  <si>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</si>
  <si>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</si>
  <si>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</si>
  <si>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</si>
  <si>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</si>
  <si>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</si>
  <si>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</si>
  <si>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</si>
  <si>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</si>
  <si>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</si>
  <si>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</si>
  <si>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</si>
  <si>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</si>
  <si>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</si>
  <si>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</si>
  <si>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</si>
  <si>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</si>
  <si>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</si>
  <si>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</si>
  <si>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</si>
  <si>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</si>
  <si>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</si>
  <si>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</si>
  <si>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</si>
  <si>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</si>
  <si>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</si>
  <si>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</si>
  <si>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</si>
  <si>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</si>
  <si>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</si>
  <si>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</si>
  <si>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</si>
  <si>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</si>
  <si>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</si>
  <si>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</si>
  <si>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</si>
  <si>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</si>
  <si>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</si>
  <si>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</si>
  <si>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</si>
  <si>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</si>
  <si>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</si>
  <si>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</si>
  <si>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</si>
  <si>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</si>
  <si>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</si>
  <si>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</si>
  <si>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</si>
  <si>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</si>
  <si>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</si>
  <si>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</si>
  <si>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</si>
  <si>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</si>
  <si>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</si>
  <si>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</si>
  <si>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</si>
  <si>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</si>
  <si>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</si>
  <si>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</si>
  <si>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</si>
  <si>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</si>
  <si>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</si>
  <si>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 irányítószervi támogatások folyósítása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</si>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</sst>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7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4" fontId="14" fillId="0" borderId="9" xfId="0" quotePrefix="1" applyNumberFormat="1" applyFont="1" applyBorder="1" applyAlignment="1" applyProtection="1">
      <alignment horizontal="right" vertical="center" wrapText="1" indent="1"/>
    </xf>
    <xf numFmtId="164" fontId="14" fillId="0" borderId="10" xfId="0" quotePrefix="1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4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15" fillId="0" borderId="0" xfId="1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>
        <row r="2">
          <cell r="E2" t="str">
            <v>Forintban!</v>
          </cell>
        </row>
        <row r="3">
          <cell r="C3">
            <v>2017</v>
          </cell>
        </row>
      </sheetData>
      <sheetData sheetId="1">
        <row r="2">
          <cell r="I2" t="str">
            <v>Forintban</v>
          </cell>
        </row>
      </sheetData>
      <sheetData sheetId="2"/>
      <sheetData sheetId="3">
        <row r="2">
          <cell r="E2" t="str">
            <v>Forintban!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E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I7" sqref="I7"/>
    </sheetView>
  </sheetViews>
  <sheetFormatPr defaultRowHeight="15" x14ac:dyDescent="0.25"/>
  <cols>
    <col min="1" max="1" width="8.140625" customWidth="1"/>
    <col min="2" max="2" width="52.140625" customWidth="1"/>
    <col min="3" max="5" width="13.5703125" customWidth="1"/>
  </cols>
  <sheetData>
    <row r="1" spans="1:6" ht="15.75" x14ac:dyDescent="0.25">
      <c r="A1" s="91" t="s">
        <v>0</v>
      </c>
      <c r="B1" s="91"/>
      <c r="C1" s="91"/>
      <c r="D1" s="91"/>
      <c r="E1" s="91"/>
      <c r="F1" s="1"/>
    </row>
    <row r="2" spans="1:6" ht="16.5" thickBot="1" x14ac:dyDescent="0.3">
      <c r="A2" s="2" t="s">
        <v>1</v>
      </c>
      <c r="B2" s="2"/>
      <c r="C2" s="3"/>
      <c r="D2" s="3"/>
      <c r="E2" s="3" t="str">
        <f>'[1] 1. sz. melléklet Összesen'!E2</f>
        <v>Forintban!</v>
      </c>
      <c r="F2" s="1"/>
    </row>
    <row r="3" spans="1:6" ht="15.75" x14ac:dyDescent="0.25">
      <c r="A3" s="92" t="s">
        <v>2</v>
      </c>
      <c r="B3" s="94" t="s">
        <v>3</v>
      </c>
      <c r="C3" s="96">
        <f>+'[1] 1. sz. melléklet Összesen'!C3:E3</f>
        <v>2017</v>
      </c>
      <c r="D3" s="96"/>
      <c r="E3" s="97"/>
      <c r="F3" s="1"/>
    </row>
    <row r="4" spans="1:6" ht="24.75" thickBot="1" x14ac:dyDescent="0.3">
      <c r="A4" s="93"/>
      <c r="B4" s="95"/>
      <c r="C4" s="4" t="s">
        <v>4</v>
      </c>
      <c r="D4" s="4" t="s">
        <v>5</v>
      </c>
      <c r="E4" s="5" t="s">
        <v>6</v>
      </c>
      <c r="F4" s="1"/>
    </row>
    <row r="5" spans="1:6" ht="15.75" thickBot="1" x14ac:dyDescent="0.3">
      <c r="A5" s="6" t="s">
        <v>7</v>
      </c>
      <c r="B5" s="7" t="s">
        <v>8</v>
      </c>
      <c r="C5" s="7" t="s">
        <v>9</v>
      </c>
      <c r="D5" s="7" t="s">
        <v>10</v>
      </c>
      <c r="E5" s="8" t="s">
        <v>11</v>
      </c>
      <c r="F5" s="9"/>
    </row>
    <row r="6" spans="1:6" ht="15.75" thickBot="1" x14ac:dyDescent="0.3">
      <c r="A6" s="10" t="s">
        <v>12</v>
      </c>
      <c r="B6" s="11" t="s">
        <v>13</v>
      </c>
      <c r="C6" s="12">
        <f>SUM(C7:C11)</f>
        <v>0</v>
      </c>
      <c r="D6" s="12">
        <f>SUM(D7:D11)</f>
        <v>0</v>
      </c>
      <c r="E6" s="13">
        <f>SUM(E7:E11)</f>
        <v>0</v>
      </c>
      <c r="F6" s="14"/>
    </row>
    <row r="7" spans="1:6" x14ac:dyDescent="0.25">
      <c r="A7" s="15" t="s">
        <v>14</v>
      </c>
      <c r="B7" s="16" t="s">
        <v>15</v>
      </c>
      <c r="C7" s="17"/>
      <c r="D7" s="17"/>
      <c r="E7" s="18"/>
      <c r="F7" s="14"/>
    </row>
    <row r="8" spans="1:6" x14ac:dyDescent="0.25">
      <c r="A8" s="19" t="s">
        <v>16</v>
      </c>
      <c r="B8" s="20" t="s">
        <v>17</v>
      </c>
      <c r="C8" s="21"/>
      <c r="D8" s="21"/>
      <c r="E8" s="22"/>
      <c r="F8" s="14"/>
    </row>
    <row r="9" spans="1:6" x14ac:dyDescent="0.25">
      <c r="A9" s="19" t="s">
        <v>18</v>
      </c>
      <c r="B9" s="20" t="s">
        <v>19</v>
      </c>
      <c r="C9" s="21"/>
      <c r="D9" s="21"/>
      <c r="E9" s="22"/>
      <c r="F9" s="14"/>
    </row>
    <row r="10" spans="1:6" x14ac:dyDescent="0.25">
      <c r="A10" s="19" t="s">
        <v>20</v>
      </c>
      <c r="B10" s="20" t="s">
        <v>21</v>
      </c>
      <c r="C10" s="21"/>
      <c r="D10" s="21"/>
      <c r="E10" s="22"/>
      <c r="F10" s="14"/>
    </row>
    <row r="11" spans="1:6" ht="15.75" thickBot="1" x14ac:dyDescent="0.3">
      <c r="A11" s="19" t="s">
        <v>22</v>
      </c>
      <c r="B11" s="20" t="s">
        <v>23</v>
      </c>
      <c r="C11" s="21"/>
      <c r="D11" s="21"/>
      <c r="E11" s="22"/>
      <c r="F11" s="14"/>
    </row>
    <row r="12" spans="1:6" ht="21.75" thickBot="1" x14ac:dyDescent="0.3">
      <c r="A12" s="10" t="s">
        <v>24</v>
      </c>
      <c r="B12" s="23" t="s">
        <v>25</v>
      </c>
      <c r="C12" s="12">
        <f>SUM(C13:C17)</f>
        <v>0</v>
      </c>
      <c r="D12" s="12">
        <f>SUM(D13:D17)</f>
        <v>0</v>
      </c>
      <c r="E12" s="13">
        <f>SUM(E13:E17)</f>
        <v>0</v>
      </c>
      <c r="F12" s="14"/>
    </row>
    <row r="13" spans="1:6" x14ac:dyDescent="0.25">
      <c r="A13" s="15" t="s">
        <v>26</v>
      </c>
      <c r="B13" s="16" t="s">
        <v>27</v>
      </c>
      <c r="C13" s="17"/>
      <c r="D13" s="17"/>
      <c r="E13" s="18"/>
      <c r="F13" s="14"/>
    </row>
    <row r="14" spans="1:6" x14ac:dyDescent="0.25">
      <c r="A14" s="19" t="s">
        <v>28</v>
      </c>
      <c r="B14" s="20" t="s">
        <v>29</v>
      </c>
      <c r="C14" s="21"/>
      <c r="D14" s="21"/>
      <c r="E14" s="22"/>
      <c r="F14" s="14"/>
    </row>
    <row r="15" spans="1:6" x14ac:dyDescent="0.25">
      <c r="A15" s="19" t="s">
        <v>30</v>
      </c>
      <c r="B15" s="20" t="s">
        <v>31</v>
      </c>
      <c r="C15" s="21"/>
      <c r="D15" s="21"/>
      <c r="E15" s="22"/>
      <c r="F15" s="14"/>
    </row>
    <row r="16" spans="1:6" x14ac:dyDescent="0.25">
      <c r="A16" s="19" t="s">
        <v>32</v>
      </c>
      <c r="B16" s="20" t="s">
        <v>33</v>
      </c>
      <c r="C16" s="21"/>
      <c r="D16" s="21"/>
      <c r="E16" s="22"/>
      <c r="F16" s="14"/>
    </row>
    <row r="17" spans="1:6" x14ac:dyDescent="0.25">
      <c r="A17" s="19" t="s">
        <v>34</v>
      </c>
      <c r="B17" s="20" t="s">
        <v>35</v>
      </c>
      <c r="C17" s="21"/>
      <c r="D17" s="21"/>
      <c r="E17" s="22"/>
      <c r="F17" s="14"/>
    </row>
    <row r="18" spans="1:6" ht="15.75" thickBot="1" x14ac:dyDescent="0.3">
      <c r="A18" s="24" t="s">
        <v>36</v>
      </c>
      <c r="B18" s="25" t="s">
        <v>37</v>
      </c>
      <c r="C18" s="26"/>
      <c r="D18" s="26"/>
      <c r="E18" s="27"/>
      <c r="F18" s="14"/>
    </row>
    <row r="19" spans="1:6" ht="21.75" thickBot="1" x14ac:dyDescent="0.3">
      <c r="A19" s="10" t="s">
        <v>38</v>
      </c>
      <c r="B19" s="11" t="s">
        <v>39</v>
      </c>
      <c r="C19" s="12">
        <f>SUM(C20:C24)</f>
        <v>0</v>
      </c>
      <c r="D19" s="12">
        <f>SUM(D20:D24)</f>
        <v>0</v>
      </c>
      <c r="E19" s="13">
        <f>SUM(E20:E24)</f>
        <v>0</v>
      </c>
      <c r="F19" s="14"/>
    </row>
    <row r="20" spans="1:6" x14ac:dyDescent="0.25">
      <c r="A20" s="15" t="s">
        <v>40</v>
      </c>
      <c r="B20" s="16" t="s">
        <v>41</v>
      </c>
      <c r="C20" s="17"/>
      <c r="D20" s="17"/>
      <c r="E20" s="18"/>
      <c r="F20" s="14"/>
    </row>
    <row r="21" spans="1:6" x14ac:dyDescent="0.25">
      <c r="A21" s="19" t="s">
        <v>42</v>
      </c>
      <c r="B21" s="20" t="s">
        <v>43</v>
      </c>
      <c r="C21" s="21"/>
      <c r="D21" s="21"/>
      <c r="E21" s="22"/>
      <c r="F21" s="14"/>
    </row>
    <row r="22" spans="1:6" x14ac:dyDescent="0.25">
      <c r="A22" s="19" t="s">
        <v>44</v>
      </c>
      <c r="B22" s="20" t="s">
        <v>45</v>
      </c>
      <c r="C22" s="21"/>
      <c r="D22" s="21"/>
      <c r="E22" s="22"/>
      <c r="F22" s="14"/>
    </row>
    <row r="23" spans="1:6" x14ac:dyDescent="0.25">
      <c r="A23" s="19" t="s">
        <v>46</v>
      </c>
      <c r="B23" s="20" t="s">
        <v>47</v>
      </c>
      <c r="C23" s="21"/>
      <c r="D23" s="21"/>
      <c r="E23" s="22"/>
      <c r="F23" s="14"/>
    </row>
    <row r="24" spans="1:6" x14ac:dyDescent="0.25">
      <c r="A24" s="19" t="s">
        <v>48</v>
      </c>
      <c r="B24" s="20" t="s">
        <v>49</v>
      </c>
      <c r="C24" s="21"/>
      <c r="D24" s="21"/>
      <c r="E24" s="22"/>
      <c r="F24" s="14"/>
    </row>
    <row r="25" spans="1:6" ht="15.75" thickBot="1" x14ac:dyDescent="0.3">
      <c r="A25" s="24" t="s">
        <v>50</v>
      </c>
      <c r="B25" s="25" t="s">
        <v>51</v>
      </c>
      <c r="C25" s="26"/>
      <c r="D25" s="26"/>
      <c r="E25" s="27"/>
      <c r="F25" s="14"/>
    </row>
    <row r="26" spans="1:6" ht="15.75" thickBot="1" x14ac:dyDescent="0.3">
      <c r="A26" s="10" t="s">
        <v>52</v>
      </c>
      <c r="B26" s="11" t="s">
        <v>53</v>
      </c>
      <c r="C26" s="28">
        <f>SUM(C27:C33)</f>
        <v>0</v>
      </c>
      <c r="D26" s="28">
        <f>SUM(D27:D33)</f>
        <v>0</v>
      </c>
      <c r="E26" s="29">
        <f>SUM(E27:E33)</f>
        <v>0</v>
      </c>
      <c r="F26" s="14"/>
    </row>
    <row r="27" spans="1:6" x14ac:dyDescent="0.25">
      <c r="A27" s="15" t="s">
        <v>54</v>
      </c>
      <c r="B27" s="16" t="s">
        <v>55</v>
      </c>
      <c r="C27" s="17"/>
      <c r="D27" s="18"/>
      <c r="E27" s="18"/>
      <c r="F27" s="14"/>
    </row>
    <row r="28" spans="1:6" x14ac:dyDescent="0.25">
      <c r="A28" s="19" t="s">
        <v>56</v>
      </c>
      <c r="B28" s="20" t="s">
        <v>57</v>
      </c>
      <c r="C28" s="21"/>
      <c r="D28" s="22"/>
      <c r="E28" s="22"/>
      <c r="F28" s="14"/>
    </row>
    <row r="29" spans="1:6" x14ac:dyDescent="0.25">
      <c r="A29" s="19" t="s">
        <v>58</v>
      </c>
      <c r="B29" s="20" t="s">
        <v>59</v>
      </c>
      <c r="C29" s="21"/>
      <c r="D29" s="21"/>
      <c r="E29" s="22"/>
      <c r="F29" s="14"/>
    </row>
    <row r="30" spans="1:6" x14ac:dyDescent="0.25">
      <c r="A30" s="19" t="s">
        <v>60</v>
      </c>
      <c r="B30" s="20" t="s">
        <v>61</v>
      </c>
      <c r="C30" s="21"/>
      <c r="D30" s="21"/>
      <c r="E30" s="22"/>
      <c r="F30" s="14"/>
    </row>
    <row r="31" spans="1:6" x14ac:dyDescent="0.25">
      <c r="A31" s="19" t="s">
        <v>62</v>
      </c>
      <c r="B31" s="20" t="s">
        <v>63</v>
      </c>
      <c r="C31" s="21"/>
      <c r="D31" s="21"/>
      <c r="E31" s="22"/>
      <c r="F31" s="14"/>
    </row>
    <row r="32" spans="1:6" x14ac:dyDescent="0.25">
      <c r="A32" s="19" t="s">
        <v>64</v>
      </c>
      <c r="B32" s="20" t="s">
        <v>65</v>
      </c>
      <c r="C32" s="21"/>
      <c r="D32" s="21"/>
      <c r="E32" s="22"/>
      <c r="F32" s="14"/>
    </row>
    <row r="33" spans="1:6" ht="15.75" thickBot="1" x14ac:dyDescent="0.3">
      <c r="A33" s="24" t="s">
        <v>66</v>
      </c>
      <c r="B33" s="30" t="s">
        <v>67</v>
      </c>
      <c r="C33" s="26"/>
      <c r="D33" s="26"/>
      <c r="E33" s="27"/>
      <c r="F33" s="14"/>
    </row>
    <row r="34" spans="1:6" ht="15.75" thickBot="1" x14ac:dyDescent="0.3">
      <c r="A34" s="10" t="s">
        <v>68</v>
      </c>
      <c r="B34" s="11" t="s">
        <v>69</v>
      </c>
      <c r="C34" s="12">
        <f>SUM(C35:C44)</f>
        <v>45000000</v>
      </c>
      <c r="D34" s="12">
        <f>SUM(D35:D44)</f>
        <v>57150000</v>
      </c>
      <c r="E34" s="13">
        <f>SUM(E35:E44)</f>
        <v>62419810</v>
      </c>
      <c r="F34" s="14"/>
    </row>
    <row r="35" spans="1:6" x14ac:dyDescent="0.25">
      <c r="A35" s="15" t="s">
        <v>70</v>
      </c>
      <c r="B35" s="16" t="s">
        <v>71</v>
      </c>
      <c r="C35" s="17"/>
      <c r="D35" s="17"/>
      <c r="E35" s="18"/>
      <c r="F35" s="14"/>
    </row>
    <row r="36" spans="1:6" x14ac:dyDescent="0.25">
      <c r="A36" s="19" t="s">
        <v>72</v>
      </c>
      <c r="B36" s="20" t="s">
        <v>73</v>
      </c>
      <c r="C36" s="21">
        <v>45000000</v>
      </c>
      <c r="D36" s="21">
        <v>45000000</v>
      </c>
      <c r="E36" s="22">
        <v>49563485</v>
      </c>
      <c r="F36" s="14"/>
    </row>
    <row r="37" spans="1:6" x14ac:dyDescent="0.25">
      <c r="A37" s="19" t="s">
        <v>74</v>
      </c>
      <c r="B37" s="20" t="s">
        <v>75</v>
      </c>
      <c r="C37" s="21"/>
      <c r="D37" s="21"/>
      <c r="E37" s="22"/>
      <c r="F37" s="14"/>
    </row>
    <row r="38" spans="1:6" x14ac:dyDescent="0.25">
      <c r="A38" s="19" t="s">
        <v>76</v>
      </c>
      <c r="B38" s="20" t="s">
        <v>77</v>
      </c>
      <c r="C38" s="21"/>
      <c r="D38" s="21"/>
      <c r="E38" s="22"/>
      <c r="F38" s="14"/>
    </row>
    <row r="39" spans="1:6" x14ac:dyDescent="0.25">
      <c r="A39" s="19" t="s">
        <v>78</v>
      </c>
      <c r="B39" s="20" t="s">
        <v>79</v>
      </c>
      <c r="C39" s="21"/>
      <c r="D39" s="21"/>
      <c r="E39" s="22"/>
      <c r="F39" s="14"/>
    </row>
    <row r="40" spans="1:6" x14ac:dyDescent="0.25">
      <c r="A40" s="19" t="s">
        <v>80</v>
      </c>
      <c r="B40" s="20" t="s">
        <v>81</v>
      </c>
      <c r="C40" s="21"/>
      <c r="D40" s="21">
        <v>12150000</v>
      </c>
      <c r="E40" s="22">
        <v>12856325</v>
      </c>
      <c r="F40" s="14"/>
    </row>
    <row r="41" spans="1:6" x14ac:dyDescent="0.25">
      <c r="A41" s="19" t="s">
        <v>82</v>
      </c>
      <c r="B41" s="20" t="s">
        <v>83</v>
      </c>
      <c r="C41" s="21"/>
      <c r="D41" s="21"/>
      <c r="E41" s="22"/>
      <c r="F41" s="14"/>
    </row>
    <row r="42" spans="1:6" x14ac:dyDescent="0.25">
      <c r="A42" s="19" t="s">
        <v>84</v>
      </c>
      <c r="B42" s="20" t="s">
        <v>85</v>
      </c>
      <c r="C42" s="21"/>
      <c r="D42" s="21"/>
      <c r="E42" s="22"/>
      <c r="F42" s="14"/>
    </row>
    <row r="43" spans="1:6" x14ac:dyDescent="0.25">
      <c r="A43" s="19" t="s">
        <v>86</v>
      </c>
      <c r="B43" s="20" t="s">
        <v>87</v>
      </c>
      <c r="C43" s="31"/>
      <c r="D43" s="31"/>
      <c r="E43" s="32"/>
      <c r="F43" s="14"/>
    </row>
    <row r="44" spans="1:6" ht="15.75" thickBot="1" x14ac:dyDescent="0.3">
      <c r="A44" s="24" t="s">
        <v>88</v>
      </c>
      <c r="B44" s="25" t="s">
        <v>89</v>
      </c>
      <c r="C44" s="33"/>
      <c r="D44" s="33"/>
      <c r="E44" s="34"/>
      <c r="F44" s="14"/>
    </row>
    <row r="45" spans="1:6" ht="15.75" thickBot="1" x14ac:dyDescent="0.3">
      <c r="A45" s="10" t="s">
        <v>90</v>
      </c>
      <c r="B45" s="11" t="s">
        <v>91</v>
      </c>
      <c r="C45" s="12">
        <f>SUM(C46:C50)</f>
        <v>0</v>
      </c>
      <c r="D45" s="12">
        <f>SUM(D46:D50)</f>
        <v>0</v>
      </c>
      <c r="E45" s="13">
        <f>SUM(E46:E50)</f>
        <v>0</v>
      </c>
      <c r="F45" s="14"/>
    </row>
    <row r="46" spans="1:6" x14ac:dyDescent="0.25">
      <c r="A46" s="15" t="s">
        <v>92</v>
      </c>
      <c r="B46" s="16" t="s">
        <v>93</v>
      </c>
      <c r="C46" s="35"/>
      <c r="D46" s="35"/>
      <c r="E46" s="36"/>
      <c r="F46" s="14"/>
    </row>
    <row r="47" spans="1:6" x14ac:dyDescent="0.25">
      <c r="A47" s="19" t="s">
        <v>94</v>
      </c>
      <c r="B47" s="20" t="s">
        <v>95</v>
      </c>
      <c r="C47" s="31"/>
      <c r="D47" s="31"/>
      <c r="E47" s="32"/>
      <c r="F47" s="14"/>
    </row>
    <row r="48" spans="1:6" x14ac:dyDescent="0.25">
      <c r="A48" s="19" t="s">
        <v>96</v>
      </c>
      <c r="B48" s="20" t="s">
        <v>97</v>
      </c>
      <c r="C48" s="31"/>
      <c r="D48" s="31"/>
      <c r="E48" s="32"/>
      <c r="F48" s="14"/>
    </row>
    <row r="49" spans="1:6" x14ac:dyDescent="0.25">
      <c r="A49" s="19" t="s">
        <v>98</v>
      </c>
      <c r="B49" s="20" t="s">
        <v>99</v>
      </c>
      <c r="C49" s="31"/>
      <c r="D49" s="31"/>
      <c r="E49" s="32"/>
      <c r="F49" s="14"/>
    </row>
    <row r="50" spans="1:6" ht="15.75" thickBot="1" x14ac:dyDescent="0.3">
      <c r="A50" s="24" t="s">
        <v>100</v>
      </c>
      <c r="B50" s="25" t="s">
        <v>101</v>
      </c>
      <c r="C50" s="33"/>
      <c r="D50" s="33"/>
      <c r="E50" s="34"/>
      <c r="F50" s="14"/>
    </row>
    <row r="51" spans="1:6" ht="15.75" thickBot="1" x14ac:dyDescent="0.3">
      <c r="A51" s="10" t="s">
        <v>102</v>
      </c>
      <c r="B51" s="11" t="s">
        <v>103</v>
      </c>
      <c r="C51" s="12">
        <f>SUM(C52:C54)</f>
        <v>0</v>
      </c>
      <c r="D51" s="12">
        <f>SUM(D52:D54)</f>
        <v>0</v>
      </c>
      <c r="E51" s="13">
        <f>SUM(E52:E54)</f>
        <v>0</v>
      </c>
      <c r="F51" s="14"/>
    </row>
    <row r="52" spans="1:6" ht="23.25" x14ac:dyDescent="0.25">
      <c r="A52" s="15" t="s">
        <v>104</v>
      </c>
      <c r="B52" s="16" t="s">
        <v>105</v>
      </c>
      <c r="C52" s="17"/>
      <c r="D52" s="17"/>
      <c r="E52" s="18"/>
      <c r="F52" s="14"/>
    </row>
    <row r="53" spans="1:6" ht="23.25" x14ac:dyDescent="0.25">
      <c r="A53" s="19" t="s">
        <v>106</v>
      </c>
      <c r="B53" s="20" t="s">
        <v>107</v>
      </c>
      <c r="C53" s="21"/>
      <c r="D53" s="21"/>
      <c r="E53" s="22"/>
      <c r="F53" s="14"/>
    </row>
    <row r="54" spans="1:6" x14ac:dyDescent="0.25">
      <c r="A54" s="19" t="s">
        <v>108</v>
      </c>
      <c r="B54" s="20" t="s">
        <v>109</v>
      </c>
      <c r="C54" s="21"/>
      <c r="D54" s="21"/>
      <c r="E54" s="22"/>
      <c r="F54" s="14"/>
    </row>
    <row r="55" spans="1:6" ht="15.75" thickBot="1" x14ac:dyDescent="0.3">
      <c r="A55" s="24" t="s">
        <v>110</v>
      </c>
      <c r="B55" s="25" t="s">
        <v>111</v>
      </c>
      <c r="C55" s="26"/>
      <c r="D55" s="26"/>
      <c r="E55" s="27"/>
      <c r="F55" s="14"/>
    </row>
    <row r="56" spans="1:6" ht="15.75" thickBot="1" x14ac:dyDescent="0.3">
      <c r="A56" s="10" t="s">
        <v>112</v>
      </c>
      <c r="B56" s="23" t="s">
        <v>113</v>
      </c>
      <c r="C56" s="12">
        <f>SUM(C57:C59)</f>
        <v>0</v>
      </c>
      <c r="D56" s="12">
        <f>SUM(D57:D59)</f>
        <v>0</v>
      </c>
      <c r="E56" s="13">
        <f>SUM(E57:E59)</f>
        <v>0</v>
      </c>
      <c r="F56" s="14"/>
    </row>
    <row r="57" spans="1:6" x14ac:dyDescent="0.25">
      <c r="A57" s="15" t="s">
        <v>114</v>
      </c>
      <c r="B57" s="16" t="s">
        <v>115</v>
      </c>
      <c r="C57" s="31"/>
      <c r="D57" s="31"/>
      <c r="E57" s="32"/>
      <c r="F57" s="14"/>
    </row>
    <row r="58" spans="1:6" ht="23.25" x14ac:dyDescent="0.25">
      <c r="A58" s="19" t="s">
        <v>116</v>
      </c>
      <c r="B58" s="20" t="s">
        <v>117</v>
      </c>
      <c r="C58" s="31"/>
      <c r="D58" s="31"/>
      <c r="E58" s="32"/>
      <c r="F58" s="14"/>
    </row>
    <row r="59" spans="1:6" x14ac:dyDescent="0.25">
      <c r="A59" s="19" t="s">
        <v>118</v>
      </c>
      <c r="B59" s="20" t="s">
        <v>119</v>
      </c>
      <c r="C59" s="31"/>
      <c r="D59" s="31"/>
      <c r="E59" s="32"/>
      <c r="F59" s="14"/>
    </row>
    <row r="60" spans="1:6" ht="15.75" thickBot="1" x14ac:dyDescent="0.3">
      <c r="A60" s="24" t="s">
        <v>120</v>
      </c>
      <c r="B60" s="25" t="s">
        <v>121</v>
      </c>
      <c r="C60" s="31"/>
      <c r="D60" s="31"/>
      <c r="E60" s="32"/>
      <c r="F60" s="14"/>
    </row>
    <row r="61" spans="1:6" ht="15.75" thickBot="1" x14ac:dyDescent="0.3">
      <c r="A61" s="10" t="s">
        <v>122</v>
      </c>
      <c r="B61" s="11" t="s">
        <v>123</v>
      </c>
      <c r="C61" s="28">
        <f>+C6+C12+C19+C26+C34+C45+C51+C56</f>
        <v>45000000</v>
      </c>
      <c r="D61" s="28">
        <f>+D6+D12+D19+D26+D34+D45+D51+D56</f>
        <v>57150000</v>
      </c>
      <c r="E61" s="29">
        <f>+E6+E12+E19+E26+E34+E45+E51+E56</f>
        <v>62419810</v>
      </c>
      <c r="F61" s="14"/>
    </row>
    <row r="62" spans="1:6" ht="15.75" thickBot="1" x14ac:dyDescent="0.3">
      <c r="A62" s="37" t="s">
        <v>124</v>
      </c>
      <c r="B62" s="23" t="s">
        <v>125</v>
      </c>
      <c r="C62" s="12">
        <f>+C63+C64+C65</f>
        <v>0</v>
      </c>
      <c r="D62" s="12">
        <f>+D63+D64+D65</f>
        <v>0</v>
      </c>
      <c r="E62" s="13">
        <f>+E63+E64+E65</f>
        <v>0</v>
      </c>
      <c r="F62" s="14"/>
    </row>
    <row r="63" spans="1:6" x14ac:dyDescent="0.25">
      <c r="A63" s="15" t="s">
        <v>126</v>
      </c>
      <c r="B63" s="16" t="s">
        <v>127</v>
      </c>
      <c r="C63" s="31"/>
      <c r="D63" s="31"/>
      <c r="E63" s="32"/>
      <c r="F63" s="14"/>
    </row>
    <row r="64" spans="1:6" x14ac:dyDescent="0.25">
      <c r="A64" s="19" t="s">
        <v>128</v>
      </c>
      <c r="B64" s="20" t="s">
        <v>129</v>
      </c>
      <c r="C64" s="31"/>
      <c r="D64" s="31"/>
      <c r="E64" s="32"/>
      <c r="F64" s="14"/>
    </row>
    <row r="65" spans="1:6" ht="15.75" thickBot="1" x14ac:dyDescent="0.3">
      <c r="A65" s="24" t="s">
        <v>130</v>
      </c>
      <c r="B65" s="38" t="s">
        <v>131</v>
      </c>
      <c r="C65" s="31"/>
      <c r="D65" s="31"/>
      <c r="E65" s="32"/>
      <c r="F65" s="14"/>
    </row>
    <row r="66" spans="1:6" ht="15.75" thickBot="1" x14ac:dyDescent="0.3">
      <c r="A66" s="37" t="s">
        <v>132</v>
      </c>
      <c r="B66" s="23" t="s">
        <v>133</v>
      </c>
      <c r="C66" s="12">
        <f>+C67+C68+C69+C70</f>
        <v>0</v>
      </c>
      <c r="D66" s="12">
        <f>+D67+D68+D69+D70</f>
        <v>0</v>
      </c>
      <c r="E66" s="13">
        <f>+E67+E68+E69+E70</f>
        <v>0</v>
      </c>
      <c r="F66" s="14"/>
    </row>
    <row r="67" spans="1:6" x14ac:dyDescent="0.25">
      <c r="A67" s="15" t="s">
        <v>134</v>
      </c>
      <c r="B67" s="16" t="s">
        <v>135</v>
      </c>
      <c r="C67" s="31"/>
      <c r="D67" s="31"/>
      <c r="E67" s="32"/>
      <c r="F67" s="14"/>
    </row>
    <row r="68" spans="1:6" x14ac:dyDescent="0.25">
      <c r="A68" s="19" t="s">
        <v>136</v>
      </c>
      <c r="B68" s="20" t="s">
        <v>137</v>
      </c>
      <c r="C68" s="31"/>
      <c r="D68" s="31"/>
      <c r="E68" s="32"/>
      <c r="F68" s="14"/>
    </row>
    <row r="69" spans="1:6" x14ac:dyDescent="0.25">
      <c r="A69" s="19" t="s">
        <v>138</v>
      </c>
      <c r="B69" s="20" t="s">
        <v>139</v>
      </c>
      <c r="C69" s="31"/>
      <c r="D69" s="31"/>
      <c r="E69" s="32"/>
      <c r="F69" s="14"/>
    </row>
    <row r="70" spans="1:6" ht="15.75" thickBot="1" x14ac:dyDescent="0.3">
      <c r="A70" s="24" t="s">
        <v>140</v>
      </c>
      <c r="B70" s="25" t="s">
        <v>141</v>
      </c>
      <c r="C70" s="31"/>
      <c r="D70" s="31"/>
      <c r="E70" s="32"/>
      <c r="F70" s="14"/>
    </row>
    <row r="71" spans="1:6" ht="15.75" thickBot="1" x14ac:dyDescent="0.3">
      <c r="A71" s="37" t="s">
        <v>142</v>
      </c>
      <c r="B71" s="23" t="s">
        <v>143</v>
      </c>
      <c r="C71" s="12">
        <f>+C72+C73</f>
        <v>0</v>
      </c>
      <c r="D71" s="12">
        <f>+D72+D73</f>
        <v>0</v>
      </c>
      <c r="E71" s="13">
        <f>+E72+E73</f>
        <v>0</v>
      </c>
      <c r="F71" s="14"/>
    </row>
    <row r="72" spans="1:6" x14ac:dyDescent="0.25">
      <c r="A72" s="15" t="s">
        <v>144</v>
      </c>
      <c r="B72" s="16" t="s">
        <v>145</v>
      </c>
      <c r="C72" s="31"/>
      <c r="D72" s="31"/>
      <c r="E72" s="32"/>
      <c r="F72" s="14"/>
    </row>
    <row r="73" spans="1:6" ht="15.75" thickBot="1" x14ac:dyDescent="0.3">
      <c r="A73" s="24" t="s">
        <v>146</v>
      </c>
      <c r="B73" s="25" t="s">
        <v>147</v>
      </c>
      <c r="C73" s="31"/>
      <c r="D73" s="31"/>
      <c r="E73" s="32"/>
      <c r="F73" s="14"/>
    </row>
    <row r="74" spans="1:6" ht="15.75" thickBot="1" x14ac:dyDescent="0.3">
      <c r="A74" s="37" t="s">
        <v>148</v>
      </c>
      <c r="B74" s="23" t="s">
        <v>149</v>
      </c>
      <c r="C74" s="12">
        <f>+C75+C76+C77</f>
        <v>72040000</v>
      </c>
      <c r="D74" s="12">
        <f>+D75+D76+D77</f>
        <v>59890000</v>
      </c>
      <c r="E74" s="13">
        <f>+E75+E76+E77</f>
        <v>38232570</v>
      </c>
      <c r="F74" s="14"/>
    </row>
    <row r="75" spans="1:6" x14ac:dyDescent="0.25">
      <c r="A75" s="15" t="s">
        <v>150</v>
      </c>
      <c r="B75" s="16" t="s">
        <v>151</v>
      </c>
      <c r="C75" s="31"/>
      <c r="D75" s="31"/>
      <c r="E75" s="32"/>
      <c r="F75" s="14"/>
    </row>
    <row r="76" spans="1:6" x14ac:dyDescent="0.25">
      <c r="A76" s="19" t="s">
        <v>152</v>
      </c>
      <c r="B76" s="20" t="s">
        <v>153</v>
      </c>
      <c r="C76" s="31">
        <v>72040000</v>
      </c>
      <c r="D76" s="31">
        <v>59890000</v>
      </c>
      <c r="E76" s="32">
        <v>38232570</v>
      </c>
      <c r="F76" s="14"/>
    </row>
    <row r="77" spans="1:6" ht="15.75" thickBot="1" x14ac:dyDescent="0.3">
      <c r="A77" s="24" t="s">
        <v>154</v>
      </c>
      <c r="B77" s="30" t="s">
        <v>155</v>
      </c>
      <c r="C77" s="31"/>
      <c r="D77" s="31"/>
      <c r="E77" s="32"/>
      <c r="F77" s="14"/>
    </row>
    <row r="78" spans="1:6" ht="15.75" thickBot="1" x14ac:dyDescent="0.3">
      <c r="A78" s="37" t="s">
        <v>156</v>
      </c>
      <c r="B78" s="23" t="s">
        <v>157</v>
      </c>
      <c r="C78" s="12">
        <f>+C79+C80+C81+C82</f>
        <v>0</v>
      </c>
      <c r="D78" s="12">
        <f>+D79+D80+D81+D82</f>
        <v>0</v>
      </c>
      <c r="E78" s="13">
        <f>+E79+E80+E81+E82</f>
        <v>0</v>
      </c>
      <c r="F78" s="14"/>
    </row>
    <row r="79" spans="1:6" x14ac:dyDescent="0.25">
      <c r="A79" s="39" t="s">
        <v>158</v>
      </c>
      <c r="B79" s="16" t="s">
        <v>159</v>
      </c>
      <c r="C79" s="31"/>
      <c r="D79" s="31"/>
      <c r="E79" s="32"/>
      <c r="F79" s="14"/>
    </row>
    <row r="80" spans="1:6" x14ac:dyDescent="0.25">
      <c r="A80" s="40" t="s">
        <v>160</v>
      </c>
      <c r="B80" s="20" t="s">
        <v>161</v>
      </c>
      <c r="C80" s="31"/>
      <c r="D80" s="31"/>
      <c r="E80" s="32"/>
      <c r="F80" s="14"/>
    </row>
    <row r="81" spans="1:6" x14ac:dyDescent="0.25">
      <c r="A81" s="40" t="s">
        <v>162</v>
      </c>
      <c r="B81" s="20" t="s">
        <v>163</v>
      </c>
      <c r="C81" s="31"/>
      <c r="D81" s="31"/>
      <c r="E81" s="32"/>
      <c r="F81" s="14"/>
    </row>
    <row r="82" spans="1:6" ht="15.75" thickBot="1" x14ac:dyDescent="0.3">
      <c r="A82" s="41" t="s">
        <v>164</v>
      </c>
      <c r="B82" s="30" t="s">
        <v>165</v>
      </c>
      <c r="C82" s="31"/>
      <c r="D82" s="31"/>
      <c r="E82" s="32"/>
      <c r="F82" s="14"/>
    </row>
    <row r="83" spans="1:6" ht="15.75" thickBot="1" x14ac:dyDescent="0.3">
      <c r="A83" s="37" t="s">
        <v>166</v>
      </c>
      <c r="B83" s="23" t="s">
        <v>167</v>
      </c>
      <c r="C83" s="42"/>
      <c r="D83" s="42"/>
      <c r="E83" s="43"/>
      <c r="F83" s="14"/>
    </row>
    <row r="84" spans="1:6" ht="15.75" thickBot="1" x14ac:dyDescent="0.3">
      <c r="A84" s="37" t="s">
        <v>168</v>
      </c>
      <c r="B84" s="44" t="s">
        <v>169</v>
      </c>
      <c r="C84" s="28">
        <f>+C62+C66+C71+C74+C78+C83</f>
        <v>72040000</v>
      </c>
      <c r="D84" s="28">
        <f>+D62+D66+D71+D74+D78+D83</f>
        <v>59890000</v>
      </c>
      <c r="E84" s="29">
        <f>+E62+E66+E71+E74+E78+E83</f>
        <v>38232570</v>
      </c>
      <c r="F84" s="14"/>
    </row>
    <row r="85" spans="1:6" ht="21.75" thickBot="1" x14ac:dyDescent="0.3">
      <c r="A85" s="45" t="s">
        <v>170</v>
      </c>
      <c r="B85" s="46" t="s">
        <v>171</v>
      </c>
      <c r="C85" s="28">
        <f>+C61+C84</f>
        <v>117040000</v>
      </c>
      <c r="D85" s="28">
        <f>+D61+D84</f>
        <v>117040000</v>
      </c>
      <c r="E85" s="29">
        <f>+E61+E84</f>
        <v>100652380</v>
      </c>
      <c r="F85" s="14"/>
    </row>
    <row r="86" spans="1:6" x14ac:dyDescent="0.25">
      <c r="A86" s="47"/>
      <c r="B86" s="47"/>
      <c r="C86" s="48"/>
      <c r="D86" s="48"/>
      <c r="E86" s="48"/>
      <c r="F86" s="14"/>
    </row>
    <row r="87" spans="1:6" ht="15.75" x14ac:dyDescent="0.25">
      <c r="A87" s="98" t="s">
        <v>172</v>
      </c>
      <c r="B87" s="98"/>
      <c r="C87" s="98"/>
      <c r="D87" s="98"/>
      <c r="E87" s="98"/>
      <c r="F87" s="1"/>
    </row>
    <row r="88" spans="1:6" ht="16.5" thickBot="1" x14ac:dyDescent="0.3">
      <c r="A88" s="49" t="s">
        <v>173</v>
      </c>
      <c r="B88" s="49"/>
      <c r="C88" s="50"/>
      <c r="D88" s="50"/>
      <c r="E88" s="50" t="str">
        <f>E2</f>
        <v>Forintban!</v>
      </c>
      <c r="F88" s="51"/>
    </row>
    <row r="89" spans="1:6" ht="15.75" x14ac:dyDescent="0.25">
      <c r="A89" s="92" t="s">
        <v>2</v>
      </c>
      <c r="B89" s="94" t="s">
        <v>174</v>
      </c>
      <c r="C89" s="96">
        <f>+C3</f>
        <v>2017</v>
      </c>
      <c r="D89" s="96"/>
      <c r="E89" s="97"/>
      <c r="F89" s="51"/>
    </row>
    <row r="90" spans="1:6" ht="24.75" thickBot="1" x14ac:dyDescent="0.3">
      <c r="A90" s="93"/>
      <c r="B90" s="95"/>
      <c r="C90" s="4" t="s">
        <v>4</v>
      </c>
      <c r="D90" s="4" t="s">
        <v>5</v>
      </c>
      <c r="E90" s="5" t="s">
        <v>6</v>
      </c>
      <c r="F90" s="1"/>
    </row>
    <row r="91" spans="1:6" ht="15.75" thickBot="1" x14ac:dyDescent="0.3">
      <c r="A91" s="6" t="s">
        <v>7</v>
      </c>
      <c r="B91" s="7" t="s">
        <v>8</v>
      </c>
      <c r="C91" s="7" t="s">
        <v>9</v>
      </c>
      <c r="D91" s="7" t="s">
        <v>10</v>
      </c>
      <c r="E91" s="52" t="s">
        <v>11</v>
      </c>
      <c r="F91" s="9"/>
    </row>
    <row r="92" spans="1:6" ht="16.5" thickBot="1" x14ac:dyDescent="0.3">
      <c r="A92" s="53" t="s">
        <v>12</v>
      </c>
      <c r="B92" s="54" t="s">
        <v>175</v>
      </c>
      <c r="C92" s="55">
        <f>SUM(C93:C97)</f>
        <v>117040000</v>
      </c>
      <c r="D92" s="55">
        <f>SUM(D93:D97)</f>
        <v>117040000</v>
      </c>
      <c r="E92" s="56">
        <f>SUM(E93:E97)</f>
        <v>100652380</v>
      </c>
      <c r="F92" s="1"/>
    </row>
    <row r="93" spans="1:6" ht="15.75" x14ac:dyDescent="0.25">
      <c r="A93" s="57" t="s">
        <v>14</v>
      </c>
      <c r="B93" s="58" t="s">
        <v>176</v>
      </c>
      <c r="C93" s="59">
        <v>32000000</v>
      </c>
      <c r="D93" s="59">
        <v>32000000</v>
      </c>
      <c r="E93" s="59">
        <v>31254325</v>
      </c>
      <c r="F93" s="1"/>
    </row>
    <row r="94" spans="1:6" ht="15.75" x14ac:dyDescent="0.25">
      <c r="A94" s="19" t="s">
        <v>16</v>
      </c>
      <c r="B94" s="60" t="s">
        <v>177</v>
      </c>
      <c r="C94" s="21">
        <v>7040000</v>
      </c>
      <c r="D94" s="21">
        <v>7040000</v>
      </c>
      <c r="E94" s="21">
        <v>6854600</v>
      </c>
      <c r="F94" s="1"/>
    </row>
    <row r="95" spans="1:6" ht="15.75" x14ac:dyDescent="0.25">
      <c r="A95" s="19" t="s">
        <v>18</v>
      </c>
      <c r="B95" s="60" t="s">
        <v>178</v>
      </c>
      <c r="C95" s="26">
        <v>78000000</v>
      </c>
      <c r="D95" s="26">
        <v>78000000</v>
      </c>
      <c r="E95" s="26">
        <v>62543455</v>
      </c>
      <c r="F95" s="1"/>
    </row>
    <row r="96" spans="1:6" ht="15.75" x14ac:dyDescent="0.25">
      <c r="A96" s="19" t="s">
        <v>20</v>
      </c>
      <c r="B96" s="61" t="s">
        <v>179</v>
      </c>
      <c r="C96" s="26"/>
      <c r="D96" s="26"/>
      <c r="E96" s="27"/>
      <c r="F96" s="1"/>
    </row>
    <row r="97" spans="1:6" ht="15.75" x14ac:dyDescent="0.25">
      <c r="A97" s="19" t="s">
        <v>180</v>
      </c>
      <c r="B97" s="62" t="s">
        <v>181</v>
      </c>
      <c r="C97" s="26"/>
      <c r="D97" s="26"/>
      <c r="E97" s="27"/>
      <c r="F97" s="1"/>
    </row>
    <row r="98" spans="1:6" ht="15.75" x14ac:dyDescent="0.25">
      <c r="A98" s="19" t="s">
        <v>182</v>
      </c>
      <c r="B98" s="60" t="s">
        <v>183</v>
      </c>
      <c r="C98" s="26"/>
      <c r="D98" s="26"/>
      <c r="E98" s="27"/>
      <c r="F98" s="1"/>
    </row>
    <row r="99" spans="1:6" ht="15.75" x14ac:dyDescent="0.25">
      <c r="A99" s="19" t="s">
        <v>184</v>
      </c>
      <c r="B99" s="63" t="s">
        <v>185</v>
      </c>
      <c r="C99" s="26"/>
      <c r="D99" s="26"/>
      <c r="E99" s="27"/>
      <c r="F99" s="1"/>
    </row>
    <row r="100" spans="1:6" ht="22.5" x14ac:dyDescent="0.25">
      <c r="A100" s="19" t="s">
        <v>186</v>
      </c>
      <c r="B100" s="64" t="s">
        <v>187</v>
      </c>
      <c r="C100" s="26"/>
      <c r="D100" s="26"/>
      <c r="E100" s="27"/>
      <c r="F100" s="1"/>
    </row>
    <row r="101" spans="1:6" ht="22.5" x14ac:dyDescent="0.25">
      <c r="A101" s="19" t="s">
        <v>188</v>
      </c>
      <c r="B101" s="64" t="s">
        <v>189</v>
      </c>
      <c r="C101" s="26"/>
      <c r="D101" s="26"/>
      <c r="E101" s="27"/>
      <c r="F101" s="1"/>
    </row>
    <row r="102" spans="1:6" ht="15.75" x14ac:dyDescent="0.25">
      <c r="A102" s="19" t="s">
        <v>190</v>
      </c>
      <c r="B102" s="63" t="s">
        <v>191</v>
      </c>
      <c r="C102" s="26"/>
      <c r="D102" s="26"/>
      <c r="E102" s="27"/>
      <c r="F102" s="1"/>
    </row>
    <row r="103" spans="1:6" ht="15.75" x14ac:dyDescent="0.25">
      <c r="A103" s="19" t="s">
        <v>192</v>
      </c>
      <c r="B103" s="63" t="s">
        <v>193</v>
      </c>
      <c r="C103" s="26"/>
      <c r="D103" s="26"/>
      <c r="E103" s="27"/>
      <c r="F103" s="1"/>
    </row>
    <row r="104" spans="1:6" ht="22.5" x14ac:dyDescent="0.25">
      <c r="A104" s="19" t="s">
        <v>194</v>
      </c>
      <c r="B104" s="64" t="s">
        <v>195</v>
      </c>
      <c r="C104" s="26"/>
      <c r="D104" s="26"/>
      <c r="E104" s="27"/>
      <c r="F104" s="1"/>
    </row>
    <row r="105" spans="1:6" ht="15.75" x14ac:dyDescent="0.25">
      <c r="A105" s="65" t="s">
        <v>196</v>
      </c>
      <c r="B105" s="66" t="s">
        <v>197</v>
      </c>
      <c r="C105" s="26"/>
      <c r="D105" s="26"/>
      <c r="E105" s="27"/>
      <c r="F105" s="1"/>
    </row>
    <row r="106" spans="1:6" ht="15.75" x14ac:dyDescent="0.25">
      <c r="A106" s="19" t="s">
        <v>198</v>
      </c>
      <c r="B106" s="66" t="s">
        <v>199</v>
      </c>
      <c r="C106" s="26"/>
      <c r="D106" s="26"/>
      <c r="E106" s="27"/>
      <c r="F106" s="1"/>
    </row>
    <row r="107" spans="1:6" ht="16.5" thickBot="1" x14ac:dyDescent="0.3">
      <c r="A107" s="67" t="s">
        <v>200</v>
      </c>
      <c r="B107" s="68" t="s">
        <v>201</v>
      </c>
      <c r="C107" s="69"/>
      <c r="D107" s="69"/>
      <c r="E107" s="70"/>
      <c r="F107" s="1"/>
    </row>
    <row r="108" spans="1:6" ht="16.5" thickBot="1" x14ac:dyDescent="0.3">
      <c r="A108" s="10" t="s">
        <v>24</v>
      </c>
      <c r="B108" s="71" t="s">
        <v>202</v>
      </c>
      <c r="C108" s="12">
        <f>+C109+C111+C113</f>
        <v>0</v>
      </c>
      <c r="D108" s="12">
        <f>+D109+D111+D113</f>
        <v>0</v>
      </c>
      <c r="E108" s="13">
        <f>+E109+E111+E113</f>
        <v>0</v>
      </c>
      <c r="F108" s="1"/>
    </row>
    <row r="109" spans="1:6" ht="15.75" x14ac:dyDescent="0.25">
      <c r="A109" s="15" t="s">
        <v>26</v>
      </c>
      <c r="B109" s="60" t="s">
        <v>203</v>
      </c>
      <c r="C109" s="17"/>
      <c r="D109" s="17"/>
      <c r="E109" s="18"/>
      <c r="F109" s="1"/>
    </row>
    <row r="110" spans="1:6" ht="15.75" x14ac:dyDescent="0.25">
      <c r="A110" s="15" t="s">
        <v>28</v>
      </c>
      <c r="B110" s="72" t="s">
        <v>204</v>
      </c>
      <c r="C110" s="17"/>
      <c r="D110" s="17"/>
      <c r="E110" s="18"/>
      <c r="F110" s="1"/>
    </row>
    <row r="111" spans="1:6" ht="15.75" x14ac:dyDescent="0.25">
      <c r="A111" s="15" t="s">
        <v>30</v>
      </c>
      <c r="B111" s="72" t="s">
        <v>205</v>
      </c>
      <c r="C111" s="21"/>
      <c r="D111" s="21"/>
      <c r="E111" s="22"/>
      <c r="F111" s="1"/>
    </row>
    <row r="112" spans="1:6" ht="15.75" x14ac:dyDescent="0.25">
      <c r="A112" s="15" t="s">
        <v>32</v>
      </c>
      <c r="B112" s="72" t="s">
        <v>206</v>
      </c>
      <c r="C112" s="21"/>
      <c r="D112" s="21"/>
      <c r="E112" s="22"/>
      <c r="F112" s="1"/>
    </row>
    <row r="113" spans="1:6" ht="15.75" x14ac:dyDescent="0.25">
      <c r="A113" s="15" t="s">
        <v>34</v>
      </c>
      <c r="B113" s="30" t="s">
        <v>207</v>
      </c>
      <c r="C113" s="21"/>
      <c r="D113" s="21"/>
      <c r="E113" s="22"/>
      <c r="F113" s="1"/>
    </row>
    <row r="114" spans="1:6" ht="15.75" x14ac:dyDescent="0.25">
      <c r="A114" s="15" t="s">
        <v>36</v>
      </c>
      <c r="B114" s="73" t="s">
        <v>208</v>
      </c>
      <c r="C114" s="21"/>
      <c r="D114" s="21"/>
      <c r="E114" s="22"/>
      <c r="F114" s="1"/>
    </row>
    <row r="115" spans="1:6" ht="22.5" x14ac:dyDescent="0.25">
      <c r="A115" s="15" t="s">
        <v>209</v>
      </c>
      <c r="B115" s="74" t="s">
        <v>210</v>
      </c>
      <c r="C115" s="21"/>
      <c r="D115" s="21"/>
      <c r="E115" s="22"/>
      <c r="F115" s="1"/>
    </row>
    <row r="116" spans="1:6" ht="22.5" x14ac:dyDescent="0.25">
      <c r="A116" s="15" t="s">
        <v>211</v>
      </c>
      <c r="B116" s="64" t="s">
        <v>189</v>
      </c>
      <c r="C116" s="21"/>
      <c r="D116" s="21"/>
      <c r="E116" s="22"/>
      <c r="F116" s="1"/>
    </row>
    <row r="117" spans="1:6" ht="15.75" x14ac:dyDescent="0.25">
      <c r="A117" s="15" t="s">
        <v>212</v>
      </c>
      <c r="B117" s="64" t="s">
        <v>213</v>
      </c>
      <c r="C117" s="21"/>
      <c r="D117" s="21"/>
      <c r="E117" s="22"/>
      <c r="F117" s="1"/>
    </row>
    <row r="118" spans="1:6" ht="15.75" x14ac:dyDescent="0.25">
      <c r="A118" s="15" t="s">
        <v>214</v>
      </c>
      <c r="B118" s="64" t="s">
        <v>215</v>
      </c>
      <c r="C118" s="21"/>
      <c r="D118" s="21"/>
      <c r="E118" s="22"/>
      <c r="F118" s="1"/>
    </row>
    <row r="119" spans="1:6" ht="22.5" x14ac:dyDescent="0.25">
      <c r="A119" s="15" t="s">
        <v>216</v>
      </c>
      <c r="B119" s="64" t="s">
        <v>195</v>
      </c>
      <c r="C119" s="21"/>
      <c r="D119" s="21"/>
      <c r="E119" s="22"/>
      <c r="F119" s="75"/>
    </row>
    <row r="120" spans="1:6" ht="15.75" x14ac:dyDescent="0.25">
      <c r="A120" s="15" t="s">
        <v>217</v>
      </c>
      <c r="B120" s="64" t="s">
        <v>218</v>
      </c>
      <c r="C120" s="21"/>
      <c r="D120" s="21"/>
      <c r="E120" s="22"/>
      <c r="F120" s="1"/>
    </row>
    <row r="121" spans="1:6" ht="23.25" thickBot="1" x14ac:dyDescent="0.3">
      <c r="A121" s="65" t="s">
        <v>219</v>
      </c>
      <c r="B121" s="64" t="s">
        <v>220</v>
      </c>
      <c r="C121" s="26"/>
      <c r="D121" s="26"/>
      <c r="E121" s="27"/>
      <c r="F121" s="1"/>
    </row>
    <row r="122" spans="1:6" ht="16.5" thickBot="1" x14ac:dyDescent="0.3">
      <c r="A122" s="10" t="s">
        <v>38</v>
      </c>
      <c r="B122" s="76" t="s">
        <v>221</v>
      </c>
      <c r="C122" s="12">
        <f>+C123+C124</f>
        <v>0</v>
      </c>
      <c r="D122" s="12">
        <f>+D123+D124</f>
        <v>0</v>
      </c>
      <c r="E122" s="13">
        <f>+E123+E124</f>
        <v>0</v>
      </c>
      <c r="F122" s="1"/>
    </row>
    <row r="123" spans="1:6" ht="15.75" x14ac:dyDescent="0.25">
      <c r="A123" s="15" t="s">
        <v>40</v>
      </c>
      <c r="B123" s="77" t="s">
        <v>222</v>
      </c>
      <c r="C123" s="17"/>
      <c r="D123" s="17"/>
      <c r="E123" s="18"/>
      <c r="F123" s="1"/>
    </row>
    <row r="124" spans="1:6" ht="16.5" thickBot="1" x14ac:dyDescent="0.3">
      <c r="A124" s="24" t="s">
        <v>42</v>
      </c>
      <c r="B124" s="72" t="s">
        <v>223</v>
      </c>
      <c r="C124" s="26"/>
      <c r="D124" s="26"/>
      <c r="E124" s="27"/>
      <c r="F124" s="1"/>
    </row>
    <row r="125" spans="1:6" ht="16.5" thickBot="1" x14ac:dyDescent="0.3">
      <c r="A125" s="10" t="s">
        <v>224</v>
      </c>
      <c r="B125" s="76" t="s">
        <v>225</v>
      </c>
      <c r="C125" s="12">
        <f>+C92+C108+C122</f>
        <v>117040000</v>
      </c>
      <c r="D125" s="12">
        <f>+D92+D108+D122</f>
        <v>117040000</v>
      </c>
      <c r="E125" s="13">
        <f>+E92+E108+E122</f>
        <v>100652380</v>
      </c>
      <c r="F125" s="1"/>
    </row>
    <row r="126" spans="1:6" ht="21.75" thickBot="1" x14ac:dyDescent="0.3">
      <c r="A126" s="10" t="s">
        <v>68</v>
      </c>
      <c r="B126" s="76" t="s">
        <v>226</v>
      </c>
      <c r="C126" s="12">
        <f>+C127+C128+C129</f>
        <v>0</v>
      </c>
      <c r="D126" s="12">
        <f>+D127+D128+D129</f>
        <v>0</v>
      </c>
      <c r="E126" s="13">
        <f>+E127+E128+E129</f>
        <v>0</v>
      </c>
      <c r="F126" s="1"/>
    </row>
    <row r="127" spans="1:6" ht="15.75" x14ac:dyDescent="0.25">
      <c r="A127" s="15" t="s">
        <v>70</v>
      </c>
      <c r="B127" s="77" t="s">
        <v>227</v>
      </c>
      <c r="C127" s="21"/>
      <c r="D127" s="21"/>
      <c r="E127" s="22"/>
      <c r="F127" s="1"/>
    </row>
    <row r="128" spans="1:6" ht="15.75" x14ac:dyDescent="0.25">
      <c r="A128" s="15" t="s">
        <v>72</v>
      </c>
      <c r="B128" s="77" t="s">
        <v>228</v>
      </c>
      <c r="C128" s="21"/>
      <c r="D128" s="21"/>
      <c r="E128" s="22"/>
      <c r="F128" s="1"/>
    </row>
    <row r="129" spans="1:6" ht="16.5" thickBot="1" x14ac:dyDescent="0.3">
      <c r="A129" s="65" t="s">
        <v>74</v>
      </c>
      <c r="B129" s="78" t="s">
        <v>229</v>
      </c>
      <c r="C129" s="21"/>
      <c r="D129" s="21"/>
      <c r="E129" s="22"/>
      <c r="F129" s="1"/>
    </row>
    <row r="130" spans="1:6" ht="16.5" thickBot="1" x14ac:dyDescent="0.3">
      <c r="A130" s="10" t="s">
        <v>90</v>
      </c>
      <c r="B130" s="76" t="s">
        <v>230</v>
      </c>
      <c r="C130" s="12">
        <f>+C131+C132+C134+C133</f>
        <v>0</v>
      </c>
      <c r="D130" s="12">
        <f>+D131+D132+D134+D133</f>
        <v>0</v>
      </c>
      <c r="E130" s="13">
        <f>+E131+E132+E134+E133</f>
        <v>0</v>
      </c>
      <c r="F130" s="1"/>
    </row>
    <row r="131" spans="1:6" ht="15.75" x14ac:dyDescent="0.25">
      <c r="A131" s="15" t="s">
        <v>92</v>
      </c>
      <c r="B131" s="77" t="s">
        <v>231</v>
      </c>
      <c r="C131" s="21"/>
      <c r="D131" s="21"/>
      <c r="E131" s="22"/>
      <c r="F131" s="1"/>
    </row>
    <row r="132" spans="1:6" ht="15.75" x14ac:dyDescent="0.25">
      <c r="A132" s="15" t="s">
        <v>94</v>
      </c>
      <c r="B132" s="77" t="s">
        <v>232</v>
      </c>
      <c r="C132" s="21"/>
      <c r="D132" s="21"/>
      <c r="E132" s="22"/>
      <c r="F132" s="1"/>
    </row>
    <row r="133" spans="1:6" ht="15.75" x14ac:dyDescent="0.25">
      <c r="A133" s="15" t="s">
        <v>96</v>
      </c>
      <c r="B133" s="77" t="s">
        <v>233</v>
      </c>
      <c r="C133" s="21"/>
      <c r="D133" s="21"/>
      <c r="E133" s="22"/>
      <c r="F133" s="1"/>
    </row>
    <row r="134" spans="1:6" ht="16.5" thickBot="1" x14ac:dyDescent="0.3">
      <c r="A134" s="65" t="s">
        <v>98</v>
      </c>
      <c r="B134" s="78" t="s">
        <v>234</v>
      </c>
      <c r="C134" s="21"/>
      <c r="D134" s="21"/>
      <c r="E134" s="22"/>
      <c r="F134" s="1"/>
    </row>
    <row r="135" spans="1:6" ht="16.5" thickBot="1" x14ac:dyDescent="0.3">
      <c r="A135" s="10" t="s">
        <v>235</v>
      </c>
      <c r="B135" s="76" t="s">
        <v>236</v>
      </c>
      <c r="C135" s="28">
        <f>+C136+C137+C138+C139</f>
        <v>0</v>
      </c>
      <c r="D135" s="28">
        <f>+D136+D137+D138+D139</f>
        <v>0</v>
      </c>
      <c r="E135" s="29">
        <f>+E136+E137+E138+E139</f>
        <v>0</v>
      </c>
      <c r="F135" s="1"/>
    </row>
    <row r="136" spans="1:6" ht="15.75" x14ac:dyDescent="0.25">
      <c r="A136" s="15" t="s">
        <v>104</v>
      </c>
      <c r="B136" s="77" t="s">
        <v>237</v>
      </c>
      <c r="C136" s="21"/>
      <c r="D136" s="21"/>
      <c r="E136" s="22"/>
      <c r="F136" s="1"/>
    </row>
    <row r="137" spans="1:6" ht="15.75" x14ac:dyDescent="0.25">
      <c r="A137" s="15" t="s">
        <v>106</v>
      </c>
      <c r="B137" s="77" t="s">
        <v>238</v>
      </c>
      <c r="C137" s="21"/>
      <c r="D137" s="21"/>
      <c r="E137" s="22"/>
      <c r="F137" s="1"/>
    </row>
    <row r="138" spans="1:6" ht="15.75" x14ac:dyDescent="0.25">
      <c r="A138" s="15" t="s">
        <v>108</v>
      </c>
      <c r="B138" s="77" t="s">
        <v>239</v>
      </c>
      <c r="C138" s="21"/>
      <c r="D138" s="21"/>
      <c r="E138" s="22"/>
      <c r="F138" s="1"/>
    </row>
    <row r="139" spans="1:6" ht="16.5" thickBot="1" x14ac:dyDescent="0.3">
      <c r="A139" s="65" t="s">
        <v>110</v>
      </c>
      <c r="B139" s="78" t="s">
        <v>240</v>
      </c>
      <c r="C139" s="21"/>
      <c r="D139" s="21"/>
      <c r="E139" s="22"/>
      <c r="F139" s="1"/>
    </row>
    <row r="140" spans="1:6" ht="16.5" thickBot="1" x14ac:dyDescent="0.3">
      <c r="A140" s="10" t="s">
        <v>112</v>
      </c>
      <c r="B140" s="76" t="s">
        <v>241</v>
      </c>
      <c r="C140" s="79">
        <f>+C141+C142+C143+C144</f>
        <v>0</v>
      </c>
      <c r="D140" s="79">
        <f>+D141+D142+D143+D144</f>
        <v>0</v>
      </c>
      <c r="E140" s="80">
        <f>+E141+E142+E143+E144</f>
        <v>0</v>
      </c>
      <c r="F140" s="81"/>
    </row>
    <row r="141" spans="1:6" x14ac:dyDescent="0.25">
      <c r="A141" s="15" t="s">
        <v>114</v>
      </c>
      <c r="B141" s="77" t="s">
        <v>242</v>
      </c>
      <c r="C141" s="21"/>
      <c r="D141" s="21"/>
      <c r="E141" s="22"/>
      <c r="F141" s="14"/>
    </row>
    <row r="142" spans="1:6" ht="15.75" x14ac:dyDescent="0.25">
      <c r="A142" s="15" t="s">
        <v>116</v>
      </c>
      <c r="B142" s="77" t="s">
        <v>243</v>
      </c>
      <c r="C142" s="21"/>
      <c r="D142" s="21"/>
      <c r="E142" s="22"/>
      <c r="F142" s="1"/>
    </row>
    <row r="143" spans="1:6" ht="15.75" x14ac:dyDescent="0.25">
      <c r="A143" s="15" t="s">
        <v>118</v>
      </c>
      <c r="B143" s="77" t="s">
        <v>244</v>
      </c>
      <c r="C143" s="21"/>
      <c r="D143" s="21"/>
      <c r="E143" s="22"/>
      <c r="F143" s="1"/>
    </row>
    <row r="144" spans="1:6" ht="16.5" thickBot="1" x14ac:dyDescent="0.3">
      <c r="A144" s="15" t="s">
        <v>120</v>
      </c>
      <c r="B144" s="77" t="s">
        <v>245</v>
      </c>
      <c r="C144" s="21"/>
      <c r="D144" s="21"/>
      <c r="E144" s="22"/>
      <c r="F144" s="1"/>
    </row>
    <row r="145" spans="1:6" ht="16.5" thickBot="1" x14ac:dyDescent="0.3">
      <c r="A145" s="10" t="s">
        <v>122</v>
      </c>
      <c r="B145" s="76" t="s">
        <v>246</v>
      </c>
      <c r="C145" s="82">
        <f>+C126+C130+C135+C140</f>
        <v>0</v>
      </c>
      <c r="D145" s="82">
        <f>+D126+D130+D135+D140</f>
        <v>0</v>
      </c>
      <c r="E145" s="83">
        <f>+E126+E130+E135+E140</f>
        <v>0</v>
      </c>
      <c r="F145" s="1"/>
    </row>
    <row r="146" spans="1:6" ht="16.5" thickBot="1" x14ac:dyDescent="0.3">
      <c r="A146" s="84" t="s">
        <v>247</v>
      </c>
      <c r="B146" s="85" t="s">
        <v>248</v>
      </c>
      <c r="C146" s="82">
        <f>+C125+C145</f>
        <v>117040000</v>
      </c>
      <c r="D146" s="82">
        <f>+D125+D145</f>
        <v>117040000</v>
      </c>
      <c r="E146" s="83">
        <f>+E125+E145</f>
        <v>100652380</v>
      </c>
      <c r="F146" s="1"/>
    </row>
    <row r="147" spans="1:6" ht="15.75" x14ac:dyDescent="0.25">
      <c r="A147" s="86"/>
      <c r="B147" s="86"/>
      <c r="C147" s="87"/>
      <c r="D147" s="87"/>
      <c r="E147" s="87"/>
      <c r="F147" s="1"/>
    </row>
    <row r="148" spans="1:6" ht="15.75" x14ac:dyDescent="0.25">
      <c r="A148" s="90" t="s">
        <v>249</v>
      </c>
      <c r="B148" s="90"/>
      <c r="C148" s="90"/>
      <c r="D148" s="90"/>
      <c r="E148" s="90"/>
      <c r="F148" s="1"/>
    </row>
    <row r="149" spans="1:6" ht="16.5" thickBot="1" x14ac:dyDescent="0.3">
      <c r="A149" s="88" t="s">
        <v>250</v>
      </c>
      <c r="B149" s="88"/>
      <c r="C149" s="1"/>
      <c r="D149" s="87"/>
      <c r="E149" s="3" t="str">
        <f>E88</f>
        <v>Forintban!</v>
      </c>
      <c r="F149" s="1"/>
    </row>
    <row r="150" spans="1:6" ht="21.75" thickBot="1" x14ac:dyDescent="0.3">
      <c r="A150" s="10">
        <v>1</v>
      </c>
      <c r="B150" s="71" t="s">
        <v>251</v>
      </c>
      <c r="C150" s="89">
        <f>+C61-C125</f>
        <v>-72040000</v>
      </c>
      <c r="D150" s="89">
        <f>+D61-D125</f>
        <v>-59890000</v>
      </c>
      <c r="E150" s="89">
        <f>+E61-E125</f>
        <v>-38232570</v>
      </c>
      <c r="F150" s="1"/>
    </row>
    <row r="151" spans="1:6" ht="21.75" thickBot="1" x14ac:dyDescent="0.3">
      <c r="A151" s="10" t="s">
        <v>24</v>
      </c>
      <c r="B151" s="71" t="s">
        <v>252</v>
      </c>
      <c r="C151" s="89">
        <f>+C84-C145</f>
        <v>72040000</v>
      </c>
      <c r="D151" s="89">
        <f>+D84-D145</f>
        <v>59890000</v>
      </c>
      <c r="E151" s="89">
        <f>+E84-E145</f>
        <v>38232570</v>
      </c>
      <c r="F151" s="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2018-05-31T10:09:01Z</dcterms:modified>
</cp:coreProperties>
</file>