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<sst xmlns="http://schemas.openxmlformats.org/spreadsheetml/2006/main" count="181" uniqueCount="70">
  <si>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</si>
  <si>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</si>
  <si>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</si>
  <si>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</si>
  <si>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</si>
  <si>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</si>
  <si>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</si>
  <si>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</si>
  <si>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</si>
  <si>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</si>
  <si>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</si>
  <si>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</si>
  <si>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</si>
  <si>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</si>
  <si>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</si>
  <si>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</si>
  <si>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</si>
  <si>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</si>
  <si>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</si>
  <si>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</si>
  <si>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</si>
  <si>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</si>
  <si>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</si>
  <si>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</si>
  <si>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</si>
  <si>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</si>
  <si>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</si>
  <si>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</si>
  <si>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</si>
  <si>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</si>
  <si>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</si>
  <si>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</si>
  <si>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</si>
  <si>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</si>
  <si>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</si>
  <si>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</si>
  <si>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</si>
  <si>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</si>
  <si>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</si>
  <si>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</si>
  <si>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</si>
  <si>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</si>
  <si>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</si>
  <si>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</si>
  <si>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Önkorm.vagyonnal való gazdálkodás (nem lakás)</t>
  </si>
  <si>
    <t>Önkorm. jogalkotó és ált.igazgatási tevékenysége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</si>
  <si>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</si>
  <si>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</si>
  <si>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</si>
  <si>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</si>
  <si>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</si>
  <si>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</si>
  <si>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</si>
  <si>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</si>
  <si>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</si>
  <si>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</si>
  <si>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</si>
  <si>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</si>
  <si>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Maradvány felhasználás</t>
  </si>
  <si>
    <t>Önkormányzat elszám. Központi ktgvetéssel</t>
  </si>
  <si>
    <t>Víztermelés, -kezelés</t>
  </si>
  <si>
    <t>22.</t>
  </si>
  <si>
    <t>23.</t>
  </si>
  <si>
    <t>Szennyvíz ygűjtése, tisztítása</t>
  </si>
  <si>
    <t>Üdülői szálláshely szolgáltatás</t>
  </si>
  <si>
    <t>5. melléklet a 2017. évi költségvetésről szóló 3/2017.(II.24.) önkormányzati rendelethez</t>
  </si>
  <si>
    <t>Köznev.intézm. 5-8. évfolyamműködése</t>
  </si>
  <si>
    <t>Működési és felh. célú támogatás</t>
  </si>
  <si>
    <t>Működ. és felhalm. célú támogatás</t>
  </si>
  <si>
    <t>4. melléklet az önkormányzat 2017. évi költségvetéséről szóló 3/2017.(II.24.) önkormányzati rendelet módosításáról szóló 23/2017.(X.13.)önkormányzati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</si>
</sst>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9.875" style="0" customWidth="1"/>
    <col min="4" max="5" width="11.375" style="0" customWidth="1"/>
    <col min="6" max="6" width="10.75390625" style="0" customWidth="1"/>
    <col min="7" max="7" width="11.00390625" style="0" customWidth="1"/>
    <col min="8" max="8" width="10.875" style="0" customWidth="1"/>
    <col min="9" max="9" width="8.75390625" style="0" customWidth="1"/>
    <col min="10" max="10" width="9.75390625" style="0" customWidth="1"/>
    <col min="11" max="13" width="9.125" style="0" hidden="1" customWidth="1"/>
  </cols>
  <sheetData>
    <row r="1" spans="1:13" ht="23.25" customHeight="1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0" ht="12.75">
      <c r="B2" s="31" t="s">
        <v>65</v>
      </c>
      <c r="C2" s="31"/>
      <c r="D2" s="31"/>
      <c r="E2" s="31"/>
      <c r="F2" s="31"/>
      <c r="G2" s="31"/>
      <c r="H2" s="31"/>
      <c r="I2" s="31"/>
      <c r="J2" s="31"/>
    </row>
    <row r="4" spans="2:10" ht="18">
      <c r="B4" s="32" t="s">
        <v>55</v>
      </c>
      <c r="C4" s="33"/>
      <c r="D4" s="33"/>
      <c r="E4" s="33"/>
      <c r="F4" s="33"/>
      <c r="G4" s="33"/>
      <c r="H4" s="33"/>
      <c r="I4" s="33"/>
      <c r="J4" s="33"/>
    </row>
    <row r="5" spans="8:10" ht="12.75">
      <c r="H5" s="28" t="s">
        <v>36</v>
      </c>
      <c r="I5" s="28"/>
      <c r="J5" s="28"/>
    </row>
    <row r="6" spans="1:10" ht="12.75">
      <c r="A6" s="10"/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</row>
    <row r="7" spans="1:10" s="5" customFormat="1" ht="51">
      <c r="A7" s="12"/>
      <c r="B7" s="8" t="s">
        <v>1</v>
      </c>
      <c r="C7" s="9" t="s">
        <v>37</v>
      </c>
      <c r="D7" s="9" t="s">
        <v>67</v>
      </c>
      <c r="E7" s="9" t="s">
        <v>58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0</v>
      </c>
    </row>
    <row r="8" spans="1:10" s="6" customFormat="1" ht="19.5" customHeight="1">
      <c r="A8" s="12" t="s">
        <v>13</v>
      </c>
      <c r="B8" s="13" t="s">
        <v>27</v>
      </c>
      <c r="C8" s="3"/>
      <c r="D8" s="3"/>
      <c r="E8" s="3"/>
      <c r="F8" s="3"/>
      <c r="G8" s="3"/>
      <c r="H8" s="3"/>
      <c r="I8" s="3"/>
      <c r="J8" s="3"/>
    </row>
    <row r="9" spans="1:10" s="6" customFormat="1" ht="16.5" customHeight="1">
      <c r="A9" s="12" t="s">
        <v>14</v>
      </c>
      <c r="B9" s="1" t="s">
        <v>42</v>
      </c>
      <c r="C9" s="15" t="s">
        <v>30</v>
      </c>
      <c r="D9" s="18">
        <v>2518</v>
      </c>
      <c r="E9" s="15" t="s">
        <v>30</v>
      </c>
      <c r="F9" s="15" t="s">
        <v>30</v>
      </c>
      <c r="G9" s="18">
        <v>6673</v>
      </c>
      <c r="H9" s="15" t="s">
        <v>30</v>
      </c>
      <c r="I9" s="15" t="s">
        <v>30</v>
      </c>
      <c r="J9" s="18">
        <f aca="true" t="shared" si="0" ref="J9:J21">SUM(C9:I9)</f>
        <v>9191</v>
      </c>
    </row>
    <row r="10" spans="1:10" s="6" customFormat="1" ht="18.75" customHeight="1">
      <c r="A10" s="12" t="s">
        <v>15</v>
      </c>
      <c r="B10" s="1" t="s">
        <v>43</v>
      </c>
      <c r="C10" s="15" t="s">
        <v>30</v>
      </c>
      <c r="D10" s="15" t="s">
        <v>30</v>
      </c>
      <c r="E10" s="15" t="s">
        <v>30</v>
      </c>
      <c r="F10" s="15" t="s">
        <v>30</v>
      </c>
      <c r="G10" s="18">
        <v>3600</v>
      </c>
      <c r="H10" s="15" t="s">
        <v>30</v>
      </c>
      <c r="I10" s="15" t="s">
        <v>30</v>
      </c>
      <c r="J10" s="18">
        <f t="shared" si="0"/>
        <v>3600</v>
      </c>
    </row>
    <row r="11" spans="1:10" s="6" customFormat="1" ht="18.75" customHeight="1">
      <c r="A11" s="12" t="s">
        <v>16</v>
      </c>
      <c r="B11" s="1" t="s">
        <v>56</v>
      </c>
      <c r="C11" s="15" t="s">
        <v>30</v>
      </c>
      <c r="D11" s="15" t="s">
        <v>30</v>
      </c>
      <c r="E11" s="15" t="s">
        <v>30</v>
      </c>
      <c r="F11" s="15" t="s">
        <v>30</v>
      </c>
      <c r="G11" s="18">
        <v>7000</v>
      </c>
      <c r="H11" s="15" t="s">
        <v>30</v>
      </c>
      <c r="I11" s="15" t="s">
        <v>30</v>
      </c>
      <c r="J11" s="18">
        <f>SUM(C11:I11)</f>
        <v>7000</v>
      </c>
    </row>
    <row r="12" spans="1:10" s="6" customFormat="1" ht="18.75" customHeight="1">
      <c r="A12" s="12" t="s">
        <v>17</v>
      </c>
      <c r="B12" s="1" t="s">
        <v>44</v>
      </c>
      <c r="C12" s="15" t="s">
        <v>30</v>
      </c>
      <c r="D12" s="15" t="s">
        <v>30</v>
      </c>
      <c r="E12" s="15" t="s">
        <v>30</v>
      </c>
      <c r="F12" s="15" t="s">
        <v>30</v>
      </c>
      <c r="G12" s="18">
        <v>8200</v>
      </c>
      <c r="H12" s="15" t="s">
        <v>30</v>
      </c>
      <c r="I12" s="15" t="s">
        <v>30</v>
      </c>
      <c r="J12" s="18">
        <f t="shared" si="0"/>
        <v>8200</v>
      </c>
    </row>
    <row r="13" spans="1:10" s="6" customFormat="1" ht="19.5" customHeight="1">
      <c r="A13" s="12" t="s">
        <v>18</v>
      </c>
      <c r="B13" s="1" t="s">
        <v>45</v>
      </c>
      <c r="C13" s="20" t="s">
        <v>30</v>
      </c>
      <c r="D13" s="15" t="s">
        <v>30</v>
      </c>
      <c r="E13" s="18">
        <v>80259</v>
      </c>
      <c r="F13" s="18">
        <v>60894</v>
      </c>
      <c r="G13" s="27">
        <v>2333</v>
      </c>
      <c r="H13" s="15">
        <v>1482</v>
      </c>
      <c r="I13" s="18">
        <v>3200</v>
      </c>
      <c r="J13" s="18">
        <f t="shared" si="0"/>
        <v>148168</v>
      </c>
    </row>
    <row r="14" spans="1:10" s="6" customFormat="1" ht="19.5" customHeight="1">
      <c r="A14" s="12" t="s">
        <v>19</v>
      </c>
      <c r="B14" s="1" t="s">
        <v>2</v>
      </c>
      <c r="C14" s="20" t="s">
        <v>30</v>
      </c>
      <c r="D14" s="15" t="s">
        <v>30</v>
      </c>
      <c r="E14" s="15" t="s">
        <v>30</v>
      </c>
      <c r="F14" s="15" t="s">
        <v>30</v>
      </c>
      <c r="G14" s="18">
        <v>200</v>
      </c>
      <c r="H14" s="15" t="s">
        <v>30</v>
      </c>
      <c r="I14" s="15" t="s">
        <v>30</v>
      </c>
      <c r="J14" s="18">
        <f t="shared" si="0"/>
        <v>200</v>
      </c>
    </row>
    <row r="15" spans="1:10" s="6" customFormat="1" ht="19.5" customHeight="1">
      <c r="A15" s="12" t="s">
        <v>20</v>
      </c>
      <c r="B15" s="1" t="s">
        <v>59</v>
      </c>
      <c r="C15" s="18">
        <v>269016</v>
      </c>
      <c r="D15" s="18">
        <v>169880</v>
      </c>
      <c r="E15" s="15" t="s">
        <v>30</v>
      </c>
      <c r="F15" s="15" t="s">
        <v>30</v>
      </c>
      <c r="G15" s="15" t="s">
        <v>30</v>
      </c>
      <c r="H15" s="15" t="s">
        <v>30</v>
      </c>
      <c r="I15" s="15" t="s">
        <v>30</v>
      </c>
      <c r="J15" s="18">
        <f t="shared" si="0"/>
        <v>438896</v>
      </c>
    </row>
    <row r="16" spans="1:10" s="6" customFormat="1" ht="19.5" customHeight="1">
      <c r="A16" s="12" t="s">
        <v>21</v>
      </c>
      <c r="B16" s="1" t="s">
        <v>60</v>
      </c>
      <c r="C16" s="15" t="s">
        <v>30</v>
      </c>
      <c r="D16" s="15" t="s">
        <v>30</v>
      </c>
      <c r="E16" s="15" t="s">
        <v>30</v>
      </c>
      <c r="F16" s="15" t="s">
        <v>30</v>
      </c>
      <c r="G16" s="18">
        <v>1200</v>
      </c>
      <c r="H16" s="15" t="s">
        <v>30</v>
      </c>
      <c r="I16" s="15" t="s">
        <v>30</v>
      </c>
      <c r="J16" s="18">
        <f t="shared" si="0"/>
        <v>1200</v>
      </c>
    </row>
    <row r="17" spans="1:10" s="6" customFormat="1" ht="19.5" customHeight="1">
      <c r="A17" s="12" t="s">
        <v>22</v>
      </c>
      <c r="B17" s="1" t="s">
        <v>63</v>
      </c>
      <c r="C17" s="15"/>
      <c r="D17" s="15"/>
      <c r="E17" s="15"/>
      <c r="F17" s="15"/>
      <c r="G17" s="18">
        <v>500</v>
      </c>
      <c r="H17" s="15"/>
      <c r="I17" s="15"/>
      <c r="J17" s="18">
        <f>SUM(B17:I17)</f>
        <v>500</v>
      </c>
    </row>
    <row r="18" spans="1:10" s="6" customFormat="1" ht="19.5" customHeight="1">
      <c r="A18" s="12" t="s">
        <v>23</v>
      </c>
      <c r="B18" s="1" t="s">
        <v>64</v>
      </c>
      <c r="C18" s="15"/>
      <c r="D18" s="27">
        <v>300</v>
      </c>
      <c r="E18" s="15"/>
      <c r="F18" s="15"/>
      <c r="G18" s="18">
        <v>260</v>
      </c>
      <c r="H18" s="15"/>
      <c r="I18" s="15"/>
      <c r="J18" s="18">
        <f>SUM(B18:H18)</f>
        <v>560</v>
      </c>
    </row>
    <row r="19" spans="1:10" s="6" customFormat="1" ht="19.5" customHeight="1">
      <c r="A19" s="12" t="s">
        <v>24</v>
      </c>
      <c r="B19" s="1" t="s">
        <v>46</v>
      </c>
      <c r="C19" s="15" t="s">
        <v>30</v>
      </c>
      <c r="D19" s="18">
        <v>7830</v>
      </c>
      <c r="E19" s="15" t="s">
        <v>30</v>
      </c>
      <c r="F19" s="15" t="s">
        <v>30</v>
      </c>
      <c r="G19" s="15" t="s">
        <v>30</v>
      </c>
      <c r="H19" s="15" t="s">
        <v>30</v>
      </c>
      <c r="I19" s="15" t="s">
        <v>30</v>
      </c>
      <c r="J19" s="18">
        <f t="shared" si="0"/>
        <v>7830</v>
      </c>
    </row>
    <row r="20" spans="1:10" s="6" customFormat="1" ht="19.5" customHeight="1">
      <c r="A20" s="12" t="s">
        <v>25</v>
      </c>
      <c r="B20" s="1" t="s">
        <v>47</v>
      </c>
      <c r="C20" s="15" t="s">
        <v>30</v>
      </c>
      <c r="D20" s="18">
        <v>231</v>
      </c>
      <c r="E20" s="15" t="s">
        <v>30</v>
      </c>
      <c r="F20" s="15" t="s">
        <v>30</v>
      </c>
      <c r="G20" s="15" t="s">
        <v>30</v>
      </c>
      <c r="H20" s="15" t="s">
        <v>30</v>
      </c>
      <c r="I20" s="15" t="s">
        <v>30</v>
      </c>
      <c r="J20" s="18">
        <f t="shared" si="0"/>
        <v>231</v>
      </c>
    </row>
    <row r="21" spans="1:10" s="6" customFormat="1" ht="19.5" customHeight="1">
      <c r="A21" s="12" t="s">
        <v>26</v>
      </c>
      <c r="B21" s="1" t="s">
        <v>48</v>
      </c>
      <c r="C21" s="15" t="s">
        <v>30</v>
      </c>
      <c r="D21" s="18">
        <v>99258</v>
      </c>
      <c r="E21" s="15" t="s">
        <v>30</v>
      </c>
      <c r="F21" s="15" t="s">
        <v>30</v>
      </c>
      <c r="G21" s="18">
        <v>3785</v>
      </c>
      <c r="H21" s="15" t="s">
        <v>30</v>
      </c>
      <c r="I21" s="15" t="s">
        <v>30</v>
      </c>
      <c r="J21" s="18">
        <f t="shared" si="0"/>
        <v>103043</v>
      </c>
    </row>
    <row r="22" spans="1:10" s="6" customFormat="1" ht="19.5" customHeight="1">
      <c r="A22" s="12"/>
      <c r="B22" s="1" t="s">
        <v>66</v>
      </c>
      <c r="C22" s="15" t="s">
        <v>30</v>
      </c>
      <c r="D22" s="15" t="s">
        <v>30</v>
      </c>
      <c r="E22" s="15" t="s">
        <v>30</v>
      </c>
      <c r="F22" s="15" t="s">
        <v>30</v>
      </c>
      <c r="G22" s="18">
        <v>3830</v>
      </c>
      <c r="H22" s="15" t="s">
        <v>30</v>
      </c>
      <c r="I22" s="15" t="s">
        <v>30</v>
      </c>
      <c r="J22" s="18">
        <f>SUM(C22:I22)</f>
        <v>3830</v>
      </c>
    </row>
    <row r="23" spans="1:10" s="6" customFormat="1" ht="19.5" customHeight="1">
      <c r="A23" s="12" t="s">
        <v>31</v>
      </c>
      <c r="B23" s="16" t="s">
        <v>49</v>
      </c>
      <c r="C23" s="19">
        <f>SUM(C9:C21)</f>
        <v>269016</v>
      </c>
      <c r="D23" s="19">
        <f>SUM(D9:D21)</f>
        <v>280017</v>
      </c>
      <c r="E23" s="19">
        <f>SUM(E9:E21)</f>
        <v>80259</v>
      </c>
      <c r="F23" s="19">
        <f>SUM(F9:F21)</f>
        <v>60894</v>
      </c>
      <c r="G23" s="19">
        <f>SUM(G9:G22)</f>
        <v>37581</v>
      </c>
      <c r="H23" s="17">
        <f>SUM(H9:H21)</f>
        <v>1482</v>
      </c>
      <c r="I23" s="19">
        <f>SUM(I9:I21)</f>
        <v>3200</v>
      </c>
      <c r="J23" s="19">
        <f>SUM(J9:J22)</f>
        <v>732449</v>
      </c>
    </row>
    <row r="24" spans="1:10" s="6" customFormat="1" ht="19.5" customHeight="1">
      <c r="A24" s="12" t="s">
        <v>32</v>
      </c>
      <c r="B24" s="13" t="s">
        <v>28</v>
      </c>
      <c r="C24" s="3"/>
      <c r="D24" s="15"/>
      <c r="E24" s="15"/>
      <c r="F24" s="15"/>
      <c r="G24" s="15"/>
      <c r="H24" s="15"/>
      <c r="I24" s="15"/>
      <c r="J24" s="3"/>
    </row>
    <row r="25" spans="1:10" s="6" customFormat="1" ht="19.5" customHeight="1">
      <c r="A25" s="12" t="s">
        <v>33</v>
      </c>
      <c r="B25" s="1" t="s">
        <v>45</v>
      </c>
      <c r="C25" s="15" t="s">
        <v>30</v>
      </c>
      <c r="D25" s="15" t="s">
        <v>30</v>
      </c>
      <c r="E25" s="15" t="s">
        <v>30</v>
      </c>
      <c r="F25" s="18">
        <v>18256</v>
      </c>
      <c r="G25" s="15" t="s">
        <v>30</v>
      </c>
      <c r="H25" s="15" t="s">
        <v>30</v>
      </c>
      <c r="I25" s="15" t="s">
        <v>30</v>
      </c>
      <c r="J25" s="18">
        <f>SUM(C25:I25)</f>
        <v>18256</v>
      </c>
    </row>
    <row r="26" spans="1:10" s="6" customFormat="1" ht="19.5" customHeight="1">
      <c r="A26" s="12" t="s">
        <v>34</v>
      </c>
      <c r="B26" s="1" t="s">
        <v>52</v>
      </c>
      <c r="C26" s="3">
        <v>85374</v>
      </c>
      <c r="D26" s="15" t="s">
        <v>30</v>
      </c>
      <c r="E26" s="15" t="s">
        <v>30</v>
      </c>
      <c r="F26" s="15"/>
      <c r="G26" s="15" t="s">
        <v>30</v>
      </c>
      <c r="H26" s="15" t="s">
        <v>30</v>
      </c>
      <c r="I26" s="15" t="s">
        <v>30</v>
      </c>
      <c r="J26" s="18">
        <f>SUM(C26:I26)</f>
        <v>85374</v>
      </c>
    </row>
    <row r="27" spans="1:10" s="6" customFormat="1" ht="19.5" customHeight="1">
      <c r="A27" s="12" t="s">
        <v>35</v>
      </c>
      <c r="B27" s="16" t="s">
        <v>50</v>
      </c>
      <c r="C27" s="19">
        <f>SUM(C25:C26)</f>
        <v>85374</v>
      </c>
      <c r="D27" s="17" t="s">
        <v>30</v>
      </c>
      <c r="E27" s="17" t="s">
        <v>30</v>
      </c>
      <c r="F27" s="19">
        <f>SUM(F25:F26)</f>
        <v>18256</v>
      </c>
      <c r="G27" s="17" t="s">
        <v>30</v>
      </c>
      <c r="H27" s="17" t="s">
        <v>30</v>
      </c>
      <c r="I27" s="17" t="s">
        <v>30</v>
      </c>
      <c r="J27" s="19">
        <f>SUM(J25:J26)</f>
        <v>103630</v>
      </c>
    </row>
    <row r="28" spans="1:10" ht="12.7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19.5" customHeight="1">
      <c r="A29" s="29" t="s">
        <v>53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s="6" customFormat="1" ht="19.5" customHeight="1">
      <c r="A30" s="22"/>
      <c r="B30" s="23"/>
      <c r="C30" s="24"/>
      <c r="D30" s="24"/>
      <c r="E30" s="24"/>
      <c r="F30" s="24"/>
      <c r="G30" s="25"/>
      <c r="H30" s="24"/>
      <c r="I30" s="24"/>
      <c r="J30" s="25"/>
    </row>
    <row r="31" spans="1:10" s="6" customFormat="1" ht="19.5" customHeight="1">
      <c r="A31" s="10"/>
      <c r="B31" s="10" t="s">
        <v>4</v>
      </c>
      <c r="C31" s="11" t="s">
        <v>5</v>
      </c>
      <c r="D31" s="11" t="s">
        <v>6</v>
      </c>
      <c r="E31" s="11" t="s">
        <v>7</v>
      </c>
      <c r="F31" s="11" t="s">
        <v>8</v>
      </c>
      <c r="G31" s="11" t="s">
        <v>9</v>
      </c>
      <c r="H31" s="11" t="s">
        <v>10</v>
      </c>
      <c r="I31" s="11" t="s">
        <v>11</v>
      </c>
      <c r="J31" s="11" t="s">
        <v>12</v>
      </c>
    </row>
    <row r="32" spans="1:10" s="6" customFormat="1" ht="40.5" customHeight="1">
      <c r="A32" s="12"/>
      <c r="B32" s="8" t="s">
        <v>1</v>
      </c>
      <c r="C32" s="9" t="s">
        <v>37</v>
      </c>
      <c r="D32" s="9" t="s">
        <v>68</v>
      </c>
      <c r="E32" s="9" t="s">
        <v>58</v>
      </c>
      <c r="F32" s="9" t="s">
        <v>38</v>
      </c>
      <c r="G32" s="9" t="s">
        <v>39</v>
      </c>
      <c r="H32" s="9" t="s">
        <v>40</v>
      </c>
      <c r="I32" s="9" t="s">
        <v>41</v>
      </c>
      <c r="J32" s="9" t="s">
        <v>0</v>
      </c>
    </row>
    <row r="33" spans="1:10" s="6" customFormat="1" ht="19.5" customHeight="1">
      <c r="A33" s="12" t="s">
        <v>54</v>
      </c>
      <c r="B33" s="13" t="s">
        <v>29</v>
      </c>
      <c r="C33" s="15"/>
      <c r="D33" s="15"/>
      <c r="E33" s="15"/>
      <c r="F33" s="15"/>
      <c r="G33" s="18"/>
      <c r="H33" s="15"/>
      <c r="I33" s="15"/>
      <c r="J33" s="18"/>
    </row>
    <row r="34" spans="1:10" s="6" customFormat="1" ht="19.5" customHeight="1">
      <c r="A34" s="12" t="s">
        <v>57</v>
      </c>
      <c r="B34" s="14" t="s">
        <v>45</v>
      </c>
      <c r="C34" s="18">
        <v>103923</v>
      </c>
      <c r="D34" s="15" t="s">
        <v>30</v>
      </c>
      <c r="E34" s="15" t="s">
        <v>30</v>
      </c>
      <c r="F34" s="15" t="s">
        <v>30</v>
      </c>
      <c r="G34" s="15" t="s">
        <v>30</v>
      </c>
      <c r="H34" s="15" t="s">
        <v>30</v>
      </c>
      <c r="I34" s="15" t="s">
        <v>30</v>
      </c>
      <c r="J34" s="18">
        <f>SUM(C34:I34)</f>
        <v>103923</v>
      </c>
    </row>
    <row r="35" spans="1:10" s="6" customFormat="1" ht="19.5" customHeight="1">
      <c r="A35" s="12" t="s">
        <v>61</v>
      </c>
      <c r="B35" s="16" t="s">
        <v>51</v>
      </c>
      <c r="C35" s="19">
        <f>SUM(C34)</f>
        <v>103923</v>
      </c>
      <c r="D35" s="17" t="s">
        <v>30</v>
      </c>
      <c r="E35" s="17" t="s">
        <v>30</v>
      </c>
      <c r="F35" s="15" t="s">
        <v>30</v>
      </c>
      <c r="G35" s="17" t="s">
        <v>30</v>
      </c>
      <c r="H35" s="17" t="s">
        <v>30</v>
      </c>
      <c r="I35" s="17" t="s">
        <v>30</v>
      </c>
      <c r="J35" s="19">
        <f>SUM(J34)</f>
        <v>103923</v>
      </c>
    </row>
    <row r="36" spans="1:10" s="7" customFormat="1" ht="19.5" customHeight="1">
      <c r="A36" s="12" t="s">
        <v>62</v>
      </c>
      <c r="B36" s="2" t="s">
        <v>3</v>
      </c>
      <c r="C36" s="4">
        <f aca="true" t="shared" si="1" ref="C36:J36">SUM(C35,C27,C23)</f>
        <v>458313</v>
      </c>
      <c r="D36" s="4">
        <f t="shared" si="1"/>
        <v>280017</v>
      </c>
      <c r="E36" s="4">
        <f t="shared" si="1"/>
        <v>80259</v>
      </c>
      <c r="F36" s="4">
        <f t="shared" si="1"/>
        <v>79150</v>
      </c>
      <c r="G36" s="4">
        <f t="shared" si="1"/>
        <v>37581</v>
      </c>
      <c r="H36" s="17">
        <f>SUM(H23,H27)</f>
        <v>1482</v>
      </c>
      <c r="I36" s="4">
        <f t="shared" si="1"/>
        <v>3200</v>
      </c>
      <c r="J36" s="21">
        <f t="shared" si="1"/>
        <v>940002</v>
      </c>
    </row>
  </sheetData>
  <sheetProtection/>
  <mergeCells count="5">
    <mergeCell ref="H5:J5"/>
    <mergeCell ref="A29:J29"/>
    <mergeCell ref="A1:M1"/>
    <mergeCell ref="B2:J2"/>
    <mergeCell ref="B4:J4"/>
  </mergeCells>
  <printOptions/>
  <pageMargins left="0.7874015748031497" right="0.7874015748031497" top="0.49" bottom="0.31" header="0.2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2017-10-18T09:40:27Z</cp:lastPrinted>
  <dcterms:created xsi:type="dcterms:W3CDTF">1997-01-17T14:02:09Z</dcterms:created>
  <dcterms:modified xsi:type="dcterms:W3CDTF">2017-10-18T09:41:40Z</dcterms:modified>
  <cp:category/>
  <cp:version/>
  <cp:contentType/>
  <cp:contentStatus/>
</cp:coreProperties>
</file>