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8. sz. m." sheetId="5" r:id="rId1"/>
  </sheets>
  <calcPr calcId="152511"/>
</workbook>
</file>

<file path=xl/calcChain.xml><?xml version="1.0" encoding="utf-8"?>
<calcChain xmlns="http://schemas.openxmlformats.org/spreadsheetml/2006/main">
  <c r="E28" i="5" l="1"/>
  <c r="E30" i="5"/>
  <c r="D28" i="5"/>
  <c r="D30" i="5" s="1"/>
  <c r="C28" i="5"/>
  <c r="C30" i="5" s="1"/>
  <c r="C37" i="5" s="1"/>
  <c r="A13" i="5"/>
  <c r="A14" i="5" s="1"/>
  <c r="A15" i="5" s="1"/>
  <c r="A16" i="5"/>
  <c r="A17" i="5"/>
  <c r="A18" i="5" s="1"/>
  <c r="A19" i="5" s="1"/>
  <c r="A20" i="5" s="1"/>
  <c r="A21" i="5" s="1"/>
  <c r="A22" i="5" s="1"/>
  <c r="A23" i="5" s="1"/>
  <c r="A33" i="5"/>
  <c r="A34" i="5"/>
  <c r="A35" i="5" s="1"/>
  <c r="A36" i="5" s="1"/>
  <c r="A37" i="5" s="1"/>
  <c r="D37" i="5"/>
  <c r="C36" i="5"/>
  <c r="E36" i="5"/>
  <c r="E37" i="5" l="1"/>
</calcChain>
</file>

<file path=xl/sharedStrings.xml><?xml version="1.0" encoding="utf-8"?>
<sst xmlns="http://schemas.openxmlformats.org/spreadsheetml/2006/main" count="43" uniqueCount="39">
  <si>
    <t>A</t>
  </si>
  <si>
    <t>B</t>
  </si>
  <si>
    <t>C</t>
  </si>
  <si>
    <t>D</t>
  </si>
  <si>
    <t>Eredeti előirányzat</t>
  </si>
  <si>
    <t>Módosított előirányzat</t>
  </si>
  <si>
    <t>Teljesítés</t>
  </si>
  <si>
    <t>Ellátottak pénzbeni juttatásai</t>
  </si>
  <si>
    <t>Ft-ban</t>
  </si>
  <si>
    <t>TÁJÉKOZTATÓ</t>
  </si>
  <si>
    <t>Települési Önkormányzatok  szociális feladatainak támogatásával adható juttatások képviselő-testületi hatáskörben.</t>
  </si>
  <si>
    <t>Jogcím</t>
  </si>
  <si>
    <t>Állami támogatás</t>
  </si>
  <si>
    <t>1. Önkormányzati támogatások</t>
  </si>
  <si>
    <t>Bursa Hungarica támogatás</t>
  </si>
  <si>
    <t>Otthoni szakápolás</t>
  </si>
  <si>
    <t>Iskolabusz bérlet támogatás</t>
  </si>
  <si>
    <t>Arany János tehetség gond. támogatás</t>
  </si>
  <si>
    <t>Kommunális adó támogatás</t>
  </si>
  <si>
    <t>Életkezdési támogatás</t>
  </si>
  <si>
    <t>Közművesítési támogatás</t>
  </si>
  <si>
    <t>Nevelési és tanévkezdési támogatás</t>
  </si>
  <si>
    <t>Köztemetés</t>
  </si>
  <si>
    <t>Önkormányzati támogatások összesen:</t>
  </si>
  <si>
    <t>Önkormányzati saját forrás</t>
  </si>
  <si>
    <t>2. Szociális helyzethez köthető kölcsönök nyújtása</t>
  </si>
  <si>
    <t>Átmeneti segély kölcsön</t>
  </si>
  <si>
    <t>Temetési segély kölcsön</t>
  </si>
  <si>
    <t>Önkormányzati segély kölcsönök összesen:</t>
  </si>
  <si>
    <t>Az önkormányzat szociális pénzeszközei összesen (1+2):</t>
  </si>
  <si>
    <t>Gyermekvédelmi tám.rész. támogatása</t>
  </si>
  <si>
    <t>Települési támogatás ápolási díj</t>
  </si>
  <si>
    <t>Települési támogatás átmeneti segély</t>
  </si>
  <si>
    <t>Települési támogatás gyógyszerköltség támogatás</t>
  </si>
  <si>
    <t>Rekrációs támogatás</t>
  </si>
  <si>
    <t>Települési lakásfenntartási támogatás</t>
  </si>
  <si>
    <t>Települési adósságkezelési támogatás</t>
  </si>
  <si>
    <t>Békés város Önkormányzata 2017. évi tervezett szociális pénzeszközeinek felhasználása</t>
  </si>
  <si>
    <t>8. sz. melléklet a 13/2018.(IV.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</si>
</sst>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"/>
      <family val="2"/>
      <charset val="238"/>
    </font>
    <font>
      <b/>
      <sz val="10"/>
      <name val="Arial CE"/>
      <charset val="238"/>
    </font>
    <font>
      <sz val="10"/>
      <color indexed="23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48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164" fontId="27" fillId="0" borderId="0" xfId="32" applyNumberFormat="1" applyFont="1" applyFill="1" applyBorder="1"/>
    <xf numFmtId="164" fontId="22" fillId="0" borderId="0" xfId="32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164" fontId="21" fillId="0" borderId="16" xfId="32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/>
    </xf>
    <xf numFmtId="164" fontId="12" fillId="24" borderId="10" xfId="0" applyNumberFormat="1" applyFont="1" applyFill="1" applyBorder="1" applyAlignment="1">
      <alignment horizontal="center" vertical="center"/>
    </xf>
    <xf numFmtId="164" fontId="23" fillId="0" borderId="16" xfId="32" applyNumberFormat="1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22" fillId="0" borderId="10" xfId="32" applyNumberFormat="1" applyFont="1" applyFill="1" applyBorder="1"/>
    <xf numFmtId="3" fontId="20" fillId="0" borderId="10" xfId="32" applyNumberFormat="1" applyFont="1" applyFill="1" applyBorder="1"/>
    <xf numFmtId="3" fontId="20" fillId="0" borderId="10" xfId="0" applyNumberFormat="1" applyFont="1" applyFill="1" applyBorder="1"/>
    <xf numFmtId="164" fontId="23" fillId="0" borderId="10" xfId="32" applyNumberFormat="1" applyFont="1" applyFill="1" applyBorder="1"/>
    <xf numFmtId="164" fontId="20" fillId="0" borderId="10" xfId="32" applyNumberFormat="1" applyFont="1" applyFill="1" applyBorder="1"/>
    <xf numFmtId="164" fontId="20" fillId="0" borderId="10" xfId="32" applyNumberFormat="1" applyFont="1" applyFill="1" applyBorder="1" applyAlignment="1">
      <alignment vertical="center" wrapText="1"/>
    </xf>
    <xf numFmtId="3" fontId="20" fillId="0" borderId="10" xfId="32" applyNumberFormat="1" applyFont="1" applyFill="1" applyBorder="1" applyAlignment="1">
      <alignment vertical="center" wrapText="1"/>
    </xf>
    <xf numFmtId="164" fontId="22" fillId="0" borderId="15" xfId="32" applyNumberFormat="1" applyFont="1" applyFill="1" applyBorder="1"/>
    <xf numFmtId="3" fontId="22" fillId="0" borderId="15" xfId="32" applyNumberFormat="1" applyFont="1" applyFill="1" applyBorder="1"/>
    <xf numFmtId="0" fontId="20" fillId="0" borderId="0" xfId="0" applyFont="1" applyFill="1" applyAlignment="1">
      <alignment vertical="center"/>
    </xf>
    <xf numFmtId="164" fontId="22" fillId="0" borderId="10" xfId="32" applyNumberFormat="1" applyFont="1" applyFill="1" applyBorder="1" applyAlignment="1">
      <alignment vertical="center"/>
    </xf>
    <xf numFmtId="164" fontId="31" fillId="0" borderId="10" xfId="32" applyNumberFormat="1" applyFont="1" applyFill="1" applyBorder="1"/>
    <xf numFmtId="164" fontId="21" fillId="0" borderId="10" xfId="32" applyNumberFormat="1" applyFont="1" applyFill="1" applyBorder="1" applyAlignment="1">
      <alignment vertical="center" wrapText="1"/>
    </xf>
    <xf numFmtId="3" fontId="22" fillId="0" borderId="10" xfId="32" applyNumberFormat="1" applyFont="1" applyFill="1" applyBorder="1" applyAlignment="1">
      <alignment vertical="center" wrapText="1"/>
    </xf>
    <xf numFmtId="3" fontId="20" fillId="0" borderId="0" xfId="0" applyNumberFormat="1" applyFont="1" applyFill="1"/>
    <xf numFmtId="3" fontId="0" fillId="0" borderId="0" xfId="0" applyNumberFormat="1" applyFill="1"/>
    <xf numFmtId="3" fontId="22" fillId="0" borderId="15" xfId="0" applyNumberFormat="1" applyFont="1" applyFill="1" applyBorder="1"/>
    <xf numFmtId="0" fontId="0" fillId="0" borderId="0" xfId="0" applyAlignment="1">
      <alignment horizontal="center" vertical="center"/>
    </xf>
    <xf numFmtId="164" fontId="29" fillId="0" borderId="14" xfId="32" applyNumberFormat="1" applyFont="1" applyFill="1" applyBorder="1" applyAlignment="1">
      <alignment horizontal="center" vertical="center" wrapText="1"/>
    </xf>
    <xf numFmtId="164" fontId="29" fillId="0" borderId="13" xfId="32" applyNumberFormat="1" applyFont="1" applyFill="1" applyBorder="1" applyAlignment="1">
      <alignment horizontal="center" vertical="center" wrapText="1"/>
    </xf>
    <xf numFmtId="164" fontId="29" fillId="0" borderId="11" xfId="3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21" fillId="0" borderId="16" xfId="32" applyNumberFormat="1" applyFont="1" applyFill="1" applyBorder="1" applyAlignment="1">
      <alignment horizontal="center" vertical="center" wrapText="1"/>
    </xf>
    <xf numFmtId="164" fontId="12" fillId="24" borderId="1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21" fillId="0" borderId="10" xfId="32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Zeros="0" tabSelected="1" view="pageBreakPreview" zoomScale="75" zoomScaleNormal="100" workbookViewId="0">
      <selection activeCell="B1" sqref="B1:E1"/>
    </sheetView>
  </sheetViews>
  <sheetFormatPr defaultRowHeight="12.75" x14ac:dyDescent="0.2"/>
  <cols>
    <col min="1" max="1" width="6.85546875" style="4" customWidth="1"/>
    <col min="2" max="2" width="58.5703125" style="4" customWidth="1"/>
    <col min="3" max="3" width="15.7109375" style="4" customWidth="1"/>
    <col min="4" max="4" width="14.5703125" style="4" customWidth="1"/>
    <col min="5" max="5" width="14.28515625" style="4" customWidth="1"/>
    <col min="6" max="6" width="9.140625" style="4"/>
    <col min="7" max="7" width="9.5703125" style="4" bestFit="1" customWidth="1"/>
    <col min="8" max="16384" width="9.140625" style="4"/>
  </cols>
  <sheetData>
    <row r="1" spans="1:11" s="1" customFormat="1" x14ac:dyDescent="0.2">
      <c r="B1" s="39" t="s">
        <v>38</v>
      </c>
      <c r="C1" s="40"/>
      <c r="D1" s="40"/>
      <c r="E1" s="40"/>
    </row>
    <row r="2" spans="1:11" s="1" customFormat="1" x14ac:dyDescent="0.2">
      <c r="B2" s="2"/>
      <c r="C2" s="2"/>
      <c r="D2" s="2"/>
      <c r="E2" s="2"/>
    </row>
    <row r="3" spans="1:11" s="1" customFormat="1" ht="38.25" customHeight="1" x14ac:dyDescent="0.2">
      <c r="A3" s="45" t="s">
        <v>37</v>
      </c>
      <c r="B3" s="46"/>
      <c r="C3" s="46"/>
      <c r="D3" s="46"/>
      <c r="E3" s="46"/>
    </row>
    <row r="4" spans="1:11" ht="18.75" customHeight="1" x14ac:dyDescent="0.2">
      <c r="A4" s="47" t="s">
        <v>9</v>
      </c>
      <c r="B4" s="35"/>
      <c r="C4" s="35"/>
      <c r="D4" s="35"/>
      <c r="E4" s="35"/>
      <c r="F4" s="3"/>
      <c r="G4" s="3"/>
      <c r="H4" s="3"/>
      <c r="I4" s="3"/>
      <c r="J4" s="3"/>
      <c r="K4" s="3"/>
    </row>
    <row r="5" spans="1:11" x14ac:dyDescent="0.2">
      <c r="B5" s="5"/>
      <c r="C5" s="5"/>
      <c r="D5" s="5"/>
      <c r="E5" s="5"/>
      <c r="F5" s="3"/>
      <c r="G5" s="3"/>
      <c r="H5" s="3"/>
      <c r="I5" s="3"/>
      <c r="J5" s="3"/>
      <c r="K5" s="3"/>
    </row>
    <row r="6" spans="1:11" s="10" customFormat="1" ht="19.5" customHeight="1" x14ac:dyDescent="0.25">
      <c r="A6" s="6"/>
      <c r="B6" s="7"/>
      <c r="C6" s="7"/>
      <c r="D6" s="8"/>
      <c r="E6" s="9"/>
    </row>
    <row r="7" spans="1:11" s="10" customFormat="1" ht="39.75" customHeight="1" x14ac:dyDescent="0.2">
      <c r="A7" s="41" t="s">
        <v>10</v>
      </c>
      <c r="B7" s="41"/>
      <c r="C7" s="41"/>
      <c r="D7" s="41"/>
      <c r="E7" s="41"/>
    </row>
    <row r="8" spans="1:11" s="10" customFormat="1" ht="19.5" customHeight="1" x14ac:dyDescent="0.2">
      <c r="A8" s="12"/>
      <c r="B8" s="13" t="s">
        <v>0</v>
      </c>
      <c r="C8" s="13" t="s">
        <v>1</v>
      </c>
      <c r="D8" s="13" t="s">
        <v>2</v>
      </c>
      <c r="E8" s="13" t="s">
        <v>3</v>
      </c>
    </row>
    <row r="9" spans="1:11" s="10" customFormat="1" ht="19.5" customHeight="1" x14ac:dyDescent="0.2">
      <c r="A9" s="14">
        <v>1</v>
      </c>
      <c r="B9" s="11"/>
      <c r="C9" s="11"/>
      <c r="D9" s="11"/>
      <c r="E9" s="15" t="s">
        <v>8</v>
      </c>
    </row>
    <row r="10" spans="1:11" s="10" customFormat="1" ht="15" customHeight="1" x14ac:dyDescent="0.2">
      <c r="A10" s="42">
        <v>2</v>
      </c>
      <c r="B10" s="44" t="s">
        <v>11</v>
      </c>
      <c r="C10" s="36" t="s">
        <v>12</v>
      </c>
      <c r="D10" s="37"/>
      <c r="E10" s="38"/>
    </row>
    <row r="11" spans="1:11" s="10" customFormat="1" ht="24" customHeight="1" x14ac:dyDescent="0.2">
      <c r="A11" s="43"/>
      <c r="B11" s="44"/>
      <c r="C11" s="16" t="s">
        <v>4</v>
      </c>
      <c r="D11" s="16" t="s">
        <v>5</v>
      </c>
      <c r="E11" s="17" t="s">
        <v>6</v>
      </c>
    </row>
    <row r="12" spans="1:11" s="10" customFormat="1" ht="19.5" customHeight="1" x14ac:dyDescent="0.25">
      <c r="A12" s="14">
        <v>3</v>
      </c>
      <c r="B12" s="18" t="s">
        <v>13</v>
      </c>
      <c r="D12" s="19"/>
      <c r="E12" s="20"/>
    </row>
    <row r="13" spans="1:11" s="10" customFormat="1" ht="20.100000000000001" customHeight="1" x14ac:dyDescent="0.2">
      <c r="A13" s="14">
        <f t="shared" ref="A13:A23" si="0">A12+1</f>
        <v>4</v>
      </c>
      <c r="B13" s="21" t="s">
        <v>31</v>
      </c>
      <c r="C13" s="19">
        <v>570000</v>
      </c>
      <c r="D13" s="19">
        <v>570000</v>
      </c>
      <c r="E13" s="20">
        <v>296400</v>
      </c>
    </row>
    <row r="14" spans="1:11" s="10" customFormat="1" ht="20.100000000000001" customHeight="1" x14ac:dyDescent="0.2">
      <c r="A14" s="14">
        <f t="shared" si="0"/>
        <v>5</v>
      </c>
      <c r="B14" s="21" t="s">
        <v>33</v>
      </c>
      <c r="C14" s="19">
        <v>10000000</v>
      </c>
      <c r="D14" s="19">
        <v>10000000</v>
      </c>
      <c r="E14" s="20">
        <v>13173457</v>
      </c>
    </row>
    <row r="15" spans="1:11" s="10" customFormat="1" ht="20.100000000000001" customHeight="1" x14ac:dyDescent="0.2">
      <c r="A15" s="14">
        <f t="shared" si="0"/>
        <v>6</v>
      </c>
      <c r="B15" s="22" t="s">
        <v>32</v>
      </c>
      <c r="C15" s="19">
        <v>8000000</v>
      </c>
      <c r="D15" s="19">
        <v>8000000</v>
      </c>
      <c r="E15" s="20">
        <v>6113987</v>
      </c>
    </row>
    <row r="16" spans="1:11" s="10" customFormat="1" ht="20.100000000000001" customHeight="1" x14ac:dyDescent="0.2">
      <c r="A16" s="14">
        <f>A29+1</f>
        <v>22</v>
      </c>
      <c r="B16" s="22" t="s">
        <v>15</v>
      </c>
      <c r="C16" s="19">
        <v>1200000</v>
      </c>
      <c r="D16" s="19">
        <v>1200000</v>
      </c>
      <c r="E16" s="20">
        <v>559875</v>
      </c>
    </row>
    <row r="17" spans="1:5" s="10" customFormat="1" ht="19.5" customHeight="1" x14ac:dyDescent="0.2">
      <c r="A17" s="14">
        <f t="shared" si="0"/>
        <v>23</v>
      </c>
      <c r="B17" s="22" t="s">
        <v>16</v>
      </c>
      <c r="C17" s="19">
        <v>4000000</v>
      </c>
      <c r="D17" s="19">
        <v>4000000</v>
      </c>
      <c r="E17" s="20">
        <v>3075850</v>
      </c>
    </row>
    <row r="18" spans="1:5" s="10" customFormat="1" ht="19.5" customHeight="1" x14ac:dyDescent="0.2">
      <c r="A18" s="14">
        <f t="shared" si="0"/>
        <v>24</v>
      </c>
      <c r="B18" s="22" t="s">
        <v>17</v>
      </c>
      <c r="C18" s="19">
        <v>60000</v>
      </c>
      <c r="D18" s="19">
        <v>60000</v>
      </c>
      <c r="E18" s="20">
        <v>400000</v>
      </c>
    </row>
    <row r="19" spans="1:5" s="10" customFormat="1" ht="19.5" customHeight="1" x14ac:dyDescent="0.2">
      <c r="A19" s="14">
        <f t="shared" si="0"/>
        <v>25</v>
      </c>
      <c r="B19" s="23" t="s">
        <v>18</v>
      </c>
      <c r="C19" s="19">
        <v>2000000</v>
      </c>
      <c r="D19" s="19">
        <v>2000000</v>
      </c>
      <c r="E19" s="20">
        <v>1272212</v>
      </c>
    </row>
    <row r="20" spans="1:5" s="10" customFormat="1" ht="20.100000000000001" customHeight="1" x14ac:dyDescent="0.2">
      <c r="A20" s="14">
        <f t="shared" si="0"/>
        <v>26</v>
      </c>
      <c r="B20" s="22" t="s">
        <v>19</v>
      </c>
      <c r="C20" s="24">
        <v>1000000</v>
      </c>
      <c r="D20" s="19">
        <v>1000000</v>
      </c>
      <c r="E20" s="20">
        <v>360000</v>
      </c>
    </row>
    <row r="21" spans="1:5" s="10" customFormat="1" ht="20.100000000000001" customHeight="1" x14ac:dyDescent="0.2">
      <c r="A21" s="14">
        <f t="shared" si="0"/>
        <v>27</v>
      </c>
      <c r="B21" s="22" t="s">
        <v>20</v>
      </c>
      <c r="C21" s="19">
        <v>500000</v>
      </c>
      <c r="D21" s="19">
        <v>500000</v>
      </c>
      <c r="E21" s="20"/>
    </row>
    <row r="22" spans="1:5" s="10" customFormat="1" ht="20.100000000000001" customHeight="1" x14ac:dyDescent="0.2">
      <c r="A22" s="14">
        <f t="shared" si="0"/>
        <v>28</v>
      </c>
      <c r="B22" s="22" t="s">
        <v>21</v>
      </c>
      <c r="C22" s="19">
        <v>20000000</v>
      </c>
      <c r="D22" s="19">
        <v>20000000</v>
      </c>
      <c r="E22" s="20">
        <v>16655000</v>
      </c>
    </row>
    <row r="23" spans="1:5" s="10" customFormat="1" ht="20.100000000000001" customHeight="1" x14ac:dyDescent="0.2">
      <c r="A23" s="14">
        <f t="shared" si="0"/>
        <v>29</v>
      </c>
      <c r="B23" s="22" t="s">
        <v>34</v>
      </c>
      <c r="C23" s="19">
        <v>18000000</v>
      </c>
      <c r="D23" s="19">
        <v>18000000</v>
      </c>
      <c r="E23" s="20">
        <v>8670000</v>
      </c>
    </row>
    <row r="24" spans="1:5" s="10" customFormat="1" ht="20.100000000000001" customHeight="1" x14ac:dyDescent="0.2">
      <c r="A24" s="14">
        <v>16</v>
      </c>
      <c r="B24" s="22" t="s">
        <v>35</v>
      </c>
      <c r="C24" s="19">
        <v>38000000</v>
      </c>
      <c r="D24" s="19">
        <v>38000000</v>
      </c>
      <c r="E24" s="20">
        <v>41881530</v>
      </c>
    </row>
    <row r="25" spans="1:5" s="10" customFormat="1" ht="19.5" customHeight="1" x14ac:dyDescent="0.2">
      <c r="A25" s="14">
        <v>17</v>
      </c>
      <c r="B25" s="22" t="s">
        <v>36</v>
      </c>
      <c r="C25" s="19">
        <v>4000000</v>
      </c>
      <c r="D25" s="19">
        <v>4000000</v>
      </c>
      <c r="E25" s="20">
        <v>706735</v>
      </c>
    </row>
    <row r="26" spans="1:5" s="10" customFormat="1" ht="19.5" customHeight="1" x14ac:dyDescent="0.2">
      <c r="A26" s="14">
        <v>18</v>
      </c>
      <c r="B26" s="22" t="s">
        <v>22</v>
      </c>
      <c r="C26" s="19">
        <v>3000000</v>
      </c>
      <c r="D26" s="19">
        <v>3000000</v>
      </c>
      <c r="E26" s="20">
        <v>1822620</v>
      </c>
    </row>
    <row r="27" spans="1:5" s="10" customFormat="1" ht="19.5" customHeight="1" x14ac:dyDescent="0.2">
      <c r="A27" s="14">
        <v>19</v>
      </c>
      <c r="B27" s="22" t="s">
        <v>30</v>
      </c>
      <c r="C27" s="19"/>
      <c r="D27" s="19">
        <v>14874900</v>
      </c>
      <c r="E27" s="20">
        <v>14874900</v>
      </c>
    </row>
    <row r="28" spans="1:5" s="10" customFormat="1" ht="19.5" customHeight="1" x14ac:dyDescent="0.25">
      <c r="A28" s="14">
        <v>20</v>
      </c>
      <c r="B28" s="25" t="s">
        <v>7</v>
      </c>
      <c r="C28" s="26">
        <f>SUM(C13:C27)</f>
        <v>110330000</v>
      </c>
      <c r="D28" s="26">
        <f>SUM(D13:D27)</f>
        <v>125204900</v>
      </c>
      <c r="E28" s="34">
        <f>SUM(E13:E27)</f>
        <v>109862566</v>
      </c>
    </row>
    <row r="29" spans="1:5" s="9" customFormat="1" ht="20.100000000000001" customHeight="1" x14ac:dyDescent="0.2">
      <c r="A29" s="14">
        <v>21</v>
      </c>
      <c r="B29" s="22" t="s">
        <v>14</v>
      </c>
      <c r="C29" s="19">
        <v>4420000</v>
      </c>
      <c r="D29" s="19">
        <v>4420000</v>
      </c>
      <c r="E29" s="20">
        <v>3305000</v>
      </c>
    </row>
    <row r="30" spans="1:5" s="10" customFormat="1" ht="19.5" customHeight="1" x14ac:dyDescent="0.25">
      <c r="A30" s="14">
        <v>22</v>
      </c>
      <c r="B30" s="25" t="s">
        <v>23</v>
      </c>
      <c r="C30" s="26">
        <f>SUM(C28:C29)</f>
        <v>114750000</v>
      </c>
      <c r="D30" s="26">
        <f>SUM(D28:D29)</f>
        <v>129624900</v>
      </c>
      <c r="E30" s="26">
        <f>SUM(E28+E29)</f>
        <v>113167566</v>
      </c>
    </row>
    <row r="31" spans="1:5" s="27" customFormat="1" ht="15" customHeight="1" x14ac:dyDescent="0.2">
      <c r="A31" s="42">
        <v>23</v>
      </c>
      <c r="B31" s="44" t="s">
        <v>11</v>
      </c>
      <c r="C31" s="36" t="s">
        <v>24</v>
      </c>
      <c r="D31" s="37"/>
      <c r="E31" s="38"/>
    </row>
    <row r="32" spans="1:5" s="27" customFormat="1" ht="24" customHeight="1" x14ac:dyDescent="0.2">
      <c r="A32" s="43"/>
      <c r="B32" s="44"/>
      <c r="C32" s="16" t="s">
        <v>4</v>
      </c>
      <c r="D32" s="16" t="s">
        <v>5</v>
      </c>
      <c r="E32" s="17" t="s">
        <v>6</v>
      </c>
    </row>
    <row r="33" spans="1:7" s="27" customFormat="1" ht="24" customHeight="1" x14ac:dyDescent="0.2">
      <c r="A33" s="14">
        <f>A31+1</f>
        <v>24</v>
      </c>
      <c r="B33" s="28" t="s">
        <v>25</v>
      </c>
      <c r="C33" s="16"/>
      <c r="D33" s="16"/>
      <c r="E33" s="17"/>
    </row>
    <row r="34" spans="1:7" s="10" customFormat="1" ht="19.5" customHeight="1" x14ac:dyDescent="0.2">
      <c r="A34" s="14">
        <f>A33+1</f>
        <v>25</v>
      </c>
      <c r="B34" s="29" t="s">
        <v>26</v>
      </c>
      <c r="C34" s="19">
        <v>4850000</v>
      </c>
      <c r="D34" s="19">
        <v>4850000</v>
      </c>
      <c r="E34" s="20">
        <v>2165000</v>
      </c>
    </row>
    <row r="35" spans="1:7" s="10" customFormat="1" ht="20.100000000000001" customHeight="1" x14ac:dyDescent="0.2">
      <c r="A35" s="14">
        <f>A34+1</f>
        <v>26</v>
      </c>
      <c r="B35" s="29" t="s">
        <v>27</v>
      </c>
      <c r="C35" s="19">
        <v>1100000</v>
      </c>
      <c r="D35" s="19">
        <v>1100000</v>
      </c>
      <c r="E35" s="20">
        <v>120000</v>
      </c>
    </row>
    <row r="36" spans="1:7" s="10" customFormat="1" ht="20.100000000000001" customHeight="1" x14ac:dyDescent="0.25">
      <c r="A36" s="14">
        <f>A35+1</f>
        <v>27</v>
      </c>
      <c r="B36" s="26" t="s">
        <v>28</v>
      </c>
      <c r="C36" s="26">
        <f>SUM(C34:C35)</f>
        <v>5950000</v>
      </c>
      <c r="D36" s="26">
        <v>5950000</v>
      </c>
      <c r="E36" s="26">
        <f>SUM(E34:E35)</f>
        <v>2285000</v>
      </c>
    </row>
    <row r="37" spans="1:7" s="10" customFormat="1" ht="33.75" customHeight="1" x14ac:dyDescent="0.2">
      <c r="A37" s="14">
        <f>A36+1</f>
        <v>28</v>
      </c>
      <c r="B37" s="30" t="s">
        <v>29</v>
      </c>
      <c r="C37" s="31">
        <f>C30+C36</f>
        <v>120700000</v>
      </c>
      <c r="D37" s="31">
        <f>D30+D36</f>
        <v>135574900</v>
      </c>
      <c r="E37" s="31">
        <f>E30+E36</f>
        <v>115452566</v>
      </c>
      <c r="G37" s="32"/>
    </row>
    <row r="40" spans="1:7" x14ac:dyDescent="0.2">
      <c r="D40" s="33"/>
    </row>
  </sheetData>
  <mergeCells count="10">
    <mergeCell ref="C31:E31"/>
    <mergeCell ref="B1:E1"/>
    <mergeCell ref="A7:E7"/>
    <mergeCell ref="A10:A11"/>
    <mergeCell ref="B10:B11"/>
    <mergeCell ref="C10:E10"/>
    <mergeCell ref="A3:E3"/>
    <mergeCell ref="A4:E4"/>
    <mergeCell ref="B31:B32"/>
    <mergeCell ref="A31:A32"/>
  </mergeCells>
  <phoneticPr fontId="24" type="noConversion"/>
  <pageMargins left="0" right="0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2018-04-27T08:18:05Z</dcterms:modified>
</cp:coreProperties>
</file>