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28" sheetId="1" r:id="rId1"/>
    <sheet name="Munka2" sheetId="2" r:id="rId2"/>
    <sheet name="Munka3" sheetId="3" r:id="rId3"/>
  </sheets>
  <definedNames>
    <definedName name="_xlnm.Print_Area" localSheetId="0">'28'!$B$1:$O$90</definedName>
  </definedNames>
  <calcPr calcId="125725"/>
</workbook>
</file>

<file path=xl/calcChain.xml><?xml version="1.0" encoding="utf-8"?>
<calcChain xmlns="http://schemas.openxmlformats.org/spreadsheetml/2006/main">
  <c r="O89" i="1"/>
  <c r="N89"/>
  <c r="O84"/>
  <c r="N84"/>
  <c r="O82"/>
  <c r="N82"/>
  <c r="O78"/>
  <c r="N78"/>
  <c r="O74"/>
  <c r="O85" s="1"/>
  <c r="O90" s="1"/>
  <c r="N74"/>
  <c r="O60"/>
  <c r="N60"/>
  <c r="N85" s="1"/>
  <c r="N90" s="1"/>
  <c r="M89" l="1"/>
  <c r="M84"/>
  <c r="M82"/>
  <c r="M78"/>
  <c r="M74"/>
  <c r="M60"/>
  <c r="N49"/>
  <c r="N44"/>
  <c r="N41"/>
  <c r="N35"/>
  <c r="N25"/>
  <c r="N27" s="1"/>
  <c r="N13"/>
  <c r="N18" s="1"/>
  <c r="M49"/>
  <c r="M44"/>
  <c r="M41"/>
  <c r="M35"/>
  <c r="M25"/>
  <c r="M27" s="1"/>
  <c r="M13"/>
  <c r="M18" s="1"/>
  <c r="M85" l="1"/>
  <c r="M90" s="1"/>
  <c r="N45"/>
  <c r="N50" s="1"/>
  <c r="M45"/>
  <c r="M50" s="1"/>
  <c r="O35" l="1"/>
  <c r="O25"/>
  <c r="O27" s="1"/>
  <c r="O41"/>
  <c r="O49"/>
  <c r="O13"/>
  <c r="O18" s="1"/>
  <c r="O44" l="1"/>
  <c r="O45" s="1"/>
  <c r="O50" s="1"/>
</calcChain>
</file>

<file path=xl/sharedStrings.xml><?xml version="1.0" encoding="utf-8"?>
<sst xmlns="http://schemas.openxmlformats.org/spreadsheetml/2006/main" count="111" uniqueCount="98">
  <si>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</si>
  <si>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</si>
  <si>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</si>
  <si>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</si>
  <si>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</si>
  <si>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</si>
  <si>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</si>
  <si>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</si>
  <si>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</si>
  <si>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</si>
  <si>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</si>
  <si>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</si>
  <si>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Az önkormányzat és költségvetési szervek bevételei forrásonként</t>
  </si>
  <si>
    <t>Az önkormányzat és költségvetési szervek kiadásai forrásonként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</si>
  <si>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</si>
  <si>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</si>
  <si>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</si>
  <si>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</si>
  <si>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</si>
  <si>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központi költségvetési szervek        (B16)</t>
  </si>
  <si>
    <t>ebből: társadalombiztosítás pénzügyi alapjai        (B16)</t>
  </si>
  <si>
    <t>ebből: társulások és költségvetési szerveik        (B16)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</si>
  <si>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</si>
  <si>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</si>
  <si>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</si>
  <si>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</si>
  <si>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</si>
  <si>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</si>
  <si>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</si>
  <si>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</si>
  <si>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</si>
  <si>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</si>
  <si>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</si>
  <si>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</si>
  <si>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</si>
  <si>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</si>
  <si>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</si>
  <si>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</si>
  <si>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</si>
  <si>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</si>
  <si>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</si>
  <si>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</si>
  <si>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</si>
  <si>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</si>
  <si>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</si>
  <si>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</si>
  <si>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</si>
  <si>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</si>
  <si>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</si>
  <si>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</si>
  <si>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</si>
  <si>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</si>
  <si>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</si>
  <si>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</si>
  <si>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</si>
  <si>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</si>
  <si>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</si>
  <si>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</si>
  <si>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</si>
  <si>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</si>
  <si>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</si>
  <si>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</si>
  <si>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</si>
  <si>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</si>
  <si>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</si>
  <si>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</si>
  <si>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</si>
  <si>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</si>
  <si>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</si>
  <si>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</si>
  <si>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</si>
  <si>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</si>
  <si>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</si>
  <si>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</si>
  <si>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</si>
  <si>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</si>
  <si>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</si>
  <si>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</si>
  <si>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</si>
  <si>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</si>
  <si>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</si>
  <si>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</si>
  <si>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</si>
  <si>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</si>
  <si>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Áfa visszatérítés</t>
  </si>
  <si>
    <t>Hitel visszafizetése</t>
  </si>
  <si>
    <t>Szolgáltatások ellenértéke(B402)</t>
  </si>
  <si>
    <t>Közvetített szolgáltatások ellenértéke (B403)</t>
  </si>
  <si>
    <t xml:space="preserve"> hitel felvétele (B81)</t>
  </si>
  <si>
    <t>Elvonások (K502)</t>
  </si>
  <si>
    <t>Egyéb működési célú támogatások államháztartáson belülre (K506)</t>
  </si>
  <si>
    <t>Működési célú visszatérítendő támogatás államháztartáson kívülre (K508)</t>
  </si>
  <si>
    <t>Egyéb működési célú támogatások államháztartáson kívülre(K512)</t>
  </si>
  <si>
    <t>Egyéb tárgyi eszközök felújítása (K73)</t>
  </si>
  <si>
    <t>2021.</t>
  </si>
  <si>
    <t>2022.</t>
  </si>
  <si>
    <t>2020.</t>
  </si>
  <si>
    <t>28.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</si>
</sst>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4" xfId="0" applyFont="1" applyBorder="1"/>
    <xf numFmtId="0" fontId="4" fillId="0" borderId="5" xfId="0" applyFont="1" applyBorder="1"/>
    <xf numFmtId="3" fontId="3" fillId="0" borderId="0" xfId="0" applyNumberFormat="1" applyFont="1" applyBorder="1"/>
    <xf numFmtId="0" fontId="5" fillId="0" borderId="5" xfId="0" applyFont="1" applyBorder="1"/>
    <xf numFmtId="3" fontId="4" fillId="0" borderId="0" xfId="0" applyNumberFormat="1" applyFont="1" applyFill="1" applyBorder="1" applyAlignment="1"/>
    <xf numFmtId="0" fontId="6" fillId="0" borderId="0" xfId="0" applyFont="1" applyBorder="1"/>
    <xf numFmtId="3" fontId="6" fillId="0" borderId="0" xfId="0" applyNumberFormat="1" applyFont="1" applyBorder="1" applyAlignment="1"/>
    <xf numFmtId="0" fontId="3" fillId="0" borderId="0" xfId="0" applyFont="1" applyBorder="1"/>
    <xf numFmtId="3" fontId="5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7" fillId="0" borderId="0" xfId="0" applyFont="1"/>
    <xf numFmtId="16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" fontId="5" fillId="0" borderId="0" xfId="0" applyNumberFormat="1" applyFont="1" applyFill="1" applyBorder="1"/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3" fontId="5" fillId="0" borderId="0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/>
    <xf numFmtId="3" fontId="11" fillId="0" borderId="1" xfId="0" applyNumberFormat="1" applyFont="1" applyBorder="1" applyAlignment="1">
      <alignment horizontal="right" vertical="top" wrapText="1"/>
    </xf>
    <xf numFmtId="0" fontId="10" fillId="0" borderId="1" xfId="0" applyFont="1" applyFill="1" applyBorder="1" applyAlignment="1"/>
    <xf numFmtId="164" fontId="10" fillId="0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0" fillId="0" borderId="1" xfId="0" applyNumberFormat="1" applyFont="1" applyFill="1" applyBorder="1" applyAlignment="1"/>
    <xf numFmtId="164" fontId="10" fillId="0" borderId="1" xfId="1" applyNumberFormat="1" applyFont="1" applyFill="1" applyBorder="1" applyAlignment="1"/>
    <xf numFmtId="1" fontId="10" fillId="0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164" fontId="8" fillId="0" borderId="1" xfId="1" applyNumberFormat="1" applyFont="1" applyFill="1" applyBorder="1" applyAlignment="1"/>
    <xf numFmtId="1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3" fontId="8" fillId="0" borderId="8" xfId="0" applyNumberFormat="1" applyFont="1" applyBorder="1"/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right"/>
    </xf>
    <xf numFmtId="1" fontId="10" fillId="0" borderId="1" xfId="0" applyNumberFormat="1" applyFont="1" applyBorder="1"/>
    <xf numFmtId="0" fontId="10" fillId="0" borderId="1" xfId="0" applyFont="1" applyBorder="1"/>
    <xf numFmtId="3" fontId="12" fillId="0" borderId="1" xfId="0" applyNumberFormat="1" applyFont="1" applyBorder="1"/>
    <xf numFmtId="3" fontId="8" fillId="0" borderId="1" xfId="0" applyNumberFormat="1" applyFont="1" applyBorder="1"/>
    <xf numFmtId="3" fontId="11" fillId="0" borderId="1" xfId="0" applyNumberFormat="1" applyFont="1" applyBorder="1" applyAlignment="1">
      <alignment horizontal="right" wrapText="1"/>
    </xf>
    <xf numFmtId="0" fontId="8" fillId="0" borderId="1" xfId="0" applyFont="1" applyFill="1" applyBorder="1" applyAlignment="1">
      <alignment horizontal="left" vertical="top" wrapText="1"/>
    </xf>
    <xf numFmtId="3" fontId="10" fillId="0" borderId="0" xfId="0" applyNumberFormat="1" applyFont="1" applyFill="1" applyBorder="1" applyAlignment="1">
      <alignment horizontal="left"/>
    </xf>
    <xf numFmtId="164" fontId="10" fillId="0" borderId="0" xfId="1" applyNumberFormat="1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/>
    <xf numFmtId="164" fontId="8" fillId="0" borderId="1" xfId="1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0" fillId="0" borderId="7" xfId="0" applyFont="1" applyFill="1" applyBorder="1" applyAlignment="1"/>
    <xf numFmtId="164" fontId="8" fillId="0" borderId="0" xfId="1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10" fillId="0" borderId="0" xfId="0" applyFont="1" applyBorder="1"/>
    <xf numFmtId="3" fontId="11" fillId="0" borderId="0" xfId="0" applyNumberFormat="1" applyFont="1" applyBorder="1"/>
    <xf numFmtId="0" fontId="10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6"/>
  <sheetViews>
    <sheetView tabSelected="1" view="pageBreakPreview" topLeftCell="A4" zoomScaleNormal="100" zoomScaleSheetLayoutView="100" workbookViewId="0">
      <selection activeCell="B20" sqref="B20"/>
    </sheetView>
  </sheetViews>
  <sheetFormatPr defaultColWidth="9.140625" defaultRowHeight="15.75"/>
  <cols>
    <col min="1" max="1" width="3.28515625" style="4" customWidth="1"/>
    <col min="2" max="2" width="66.7109375" style="5" customWidth="1"/>
    <col min="3" max="3" width="12.28515625" style="5" hidden="1" customWidth="1"/>
    <col min="4" max="4" width="11" style="5" hidden="1" customWidth="1"/>
    <col min="5" max="5" width="13.7109375" style="6" hidden="1" customWidth="1"/>
    <col min="6" max="6" width="8.85546875" style="5" hidden="1" customWidth="1"/>
    <col min="7" max="7" width="0.28515625" style="5" hidden="1" customWidth="1"/>
    <col min="8" max="8" width="0.140625" style="5" hidden="1" customWidth="1"/>
    <col min="9" max="12" width="10.7109375" style="4" hidden="1" customWidth="1"/>
    <col min="13" max="13" width="11.140625" style="4" customWidth="1"/>
    <col min="14" max="14" width="11.28515625" style="4" customWidth="1"/>
    <col min="15" max="15" width="12" style="4" customWidth="1"/>
    <col min="16" max="16" width="12.7109375" style="4" customWidth="1"/>
    <col min="17" max="17" width="9.140625" style="4" hidden="1" customWidth="1"/>
    <col min="18" max="16384" width="9.140625" style="4"/>
  </cols>
  <sheetData>
    <row r="1" spans="2:17">
      <c r="B1" s="87" t="s">
        <v>97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2:17" ht="15" customHeight="1">
      <c r="B2" s="88" t="s">
        <v>12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2:17" ht="15" customHeight="1">
      <c r="C3" s="7"/>
      <c r="E3" s="88"/>
      <c r="F3" s="88"/>
    </row>
    <row r="4" spans="2:17" ht="14.25" customHeight="1">
      <c r="B4" s="4"/>
      <c r="E4" s="6" t="s">
        <v>1</v>
      </c>
      <c r="O4" s="4" t="s">
        <v>70</v>
      </c>
      <c r="Q4" s="5" t="s">
        <v>1</v>
      </c>
    </row>
    <row r="5" spans="2:17" ht="11.25" customHeight="1">
      <c r="B5" s="90" t="s">
        <v>71</v>
      </c>
      <c r="C5" s="37" t="s">
        <v>6</v>
      </c>
      <c r="D5" s="37" t="s">
        <v>7</v>
      </c>
      <c r="E5" s="94" t="s">
        <v>3</v>
      </c>
      <c r="F5" s="37"/>
      <c r="G5" s="91" t="s">
        <v>4</v>
      </c>
      <c r="H5" s="37" t="s">
        <v>9</v>
      </c>
      <c r="I5" s="37" t="s">
        <v>7</v>
      </c>
      <c r="J5" s="37" t="s">
        <v>11</v>
      </c>
      <c r="K5" s="37" t="s">
        <v>11</v>
      </c>
      <c r="L5" s="38" t="s">
        <v>11</v>
      </c>
      <c r="M5" s="92" t="s">
        <v>96</v>
      </c>
      <c r="N5" s="92" t="s">
        <v>94</v>
      </c>
      <c r="O5" s="92" t="s">
        <v>95</v>
      </c>
      <c r="P5" s="8"/>
      <c r="Q5" s="9"/>
    </row>
    <row r="6" spans="2:17" ht="12.75" customHeight="1">
      <c r="B6" s="90"/>
      <c r="C6" s="37"/>
      <c r="D6" s="37" t="s">
        <v>8</v>
      </c>
      <c r="E6" s="94"/>
      <c r="F6" s="37"/>
      <c r="G6" s="91"/>
      <c r="H6" s="37" t="s">
        <v>5</v>
      </c>
      <c r="I6" s="37" t="s">
        <v>10</v>
      </c>
      <c r="J6" s="37" t="s">
        <v>0</v>
      </c>
      <c r="K6" s="37" t="s">
        <v>8</v>
      </c>
      <c r="L6" s="38" t="s">
        <v>10</v>
      </c>
      <c r="M6" s="93"/>
      <c r="N6" s="93"/>
      <c r="O6" s="93"/>
      <c r="P6" s="8"/>
      <c r="Q6" s="10"/>
    </row>
    <row r="7" spans="2:17" ht="17.25" customHeight="1">
      <c r="B7" s="39" t="s">
        <v>72</v>
      </c>
      <c r="C7" s="40"/>
      <c r="D7" s="40"/>
      <c r="E7" s="41"/>
      <c r="F7" s="40"/>
      <c r="G7" s="40"/>
      <c r="H7" s="40"/>
      <c r="I7" s="40"/>
      <c r="J7" s="40"/>
      <c r="K7" s="40"/>
      <c r="L7" s="40"/>
      <c r="M7" s="42">
        <v>159908400</v>
      </c>
      <c r="N7" s="42">
        <v>159908400</v>
      </c>
      <c r="O7" s="42">
        <v>159908400</v>
      </c>
      <c r="P7" s="8"/>
      <c r="Q7" s="11"/>
    </row>
    <row r="8" spans="2:17">
      <c r="B8" s="39" t="s">
        <v>69</v>
      </c>
      <c r="C8" s="40"/>
      <c r="D8" s="40"/>
      <c r="E8" s="41"/>
      <c r="F8" s="40"/>
      <c r="G8" s="40"/>
      <c r="H8" s="40"/>
      <c r="I8" s="40"/>
      <c r="J8" s="40"/>
      <c r="K8" s="40"/>
      <c r="L8" s="40"/>
      <c r="M8" s="42">
        <v>61950820</v>
      </c>
      <c r="N8" s="42">
        <v>61950820</v>
      </c>
      <c r="O8" s="42">
        <v>61950820</v>
      </c>
      <c r="P8" s="8"/>
      <c r="Q8" s="11"/>
    </row>
    <row r="9" spans="2:17" ht="22.5">
      <c r="B9" s="39" t="s">
        <v>15</v>
      </c>
      <c r="C9" s="43"/>
      <c r="D9" s="43"/>
      <c r="E9" s="44"/>
      <c r="F9" s="43"/>
      <c r="G9" s="43"/>
      <c r="H9" s="43"/>
      <c r="I9" s="43"/>
      <c r="J9" s="43"/>
      <c r="K9" s="43"/>
      <c r="L9" s="43"/>
      <c r="M9" s="42">
        <v>102442048</v>
      </c>
      <c r="N9" s="42">
        <v>102442048</v>
      </c>
      <c r="O9" s="42">
        <v>102442048</v>
      </c>
      <c r="P9" s="8"/>
      <c r="Q9" s="11"/>
    </row>
    <row r="10" spans="2:17">
      <c r="B10" s="39" t="s">
        <v>73</v>
      </c>
      <c r="C10" s="43"/>
      <c r="D10" s="43"/>
      <c r="E10" s="44"/>
      <c r="F10" s="43"/>
      <c r="G10" s="43"/>
      <c r="H10" s="43"/>
      <c r="I10" s="43"/>
      <c r="J10" s="43"/>
      <c r="K10" s="43"/>
      <c r="L10" s="43"/>
      <c r="M10" s="42">
        <v>3068703</v>
      </c>
      <c r="N10" s="42">
        <v>3068703</v>
      </c>
      <c r="O10" s="42">
        <v>3068703</v>
      </c>
      <c r="P10" s="8"/>
      <c r="Q10" s="11"/>
    </row>
    <row r="11" spans="2:17" ht="15.75" customHeight="1">
      <c r="B11" s="39" t="s">
        <v>16</v>
      </c>
      <c r="C11" s="43"/>
      <c r="D11" s="43"/>
      <c r="E11" s="44"/>
      <c r="F11" s="43"/>
      <c r="G11" s="43"/>
      <c r="H11" s="43"/>
      <c r="I11" s="43"/>
      <c r="J11" s="43"/>
      <c r="K11" s="43"/>
      <c r="L11" s="43"/>
      <c r="M11" s="42"/>
      <c r="N11" s="42"/>
      <c r="O11" s="42"/>
      <c r="P11" s="12"/>
      <c r="Q11" s="13"/>
    </row>
    <row r="12" spans="2:17" ht="15.75" customHeight="1">
      <c r="B12" s="39" t="s">
        <v>17</v>
      </c>
      <c r="C12" s="43"/>
      <c r="D12" s="43"/>
      <c r="E12" s="44"/>
      <c r="F12" s="43"/>
      <c r="G12" s="43"/>
      <c r="H12" s="43"/>
      <c r="I12" s="43"/>
      <c r="J12" s="43"/>
      <c r="K12" s="43"/>
      <c r="L12" s="43"/>
      <c r="M12" s="42"/>
      <c r="N12" s="42"/>
      <c r="O12" s="42"/>
      <c r="P12" s="12"/>
      <c r="Q12" s="14"/>
    </row>
    <row r="13" spans="2:17">
      <c r="B13" s="45" t="s">
        <v>18</v>
      </c>
      <c r="C13" s="43"/>
      <c r="D13" s="43"/>
      <c r="E13" s="44"/>
      <c r="F13" s="43"/>
      <c r="G13" s="43"/>
      <c r="H13" s="43"/>
      <c r="I13" s="43"/>
      <c r="J13" s="43"/>
      <c r="K13" s="43"/>
      <c r="L13" s="43"/>
      <c r="M13" s="46">
        <f>SUM(M7:M12)</f>
        <v>327369971</v>
      </c>
      <c r="N13" s="46">
        <f>SUM(N7:N12)</f>
        <v>327369971</v>
      </c>
      <c r="O13" s="46">
        <f>SUM(O7:O12)</f>
        <v>327369971</v>
      </c>
      <c r="P13" s="12"/>
      <c r="Q13" s="14"/>
    </row>
    <row r="14" spans="2:17">
      <c r="B14" s="39" t="s">
        <v>68</v>
      </c>
      <c r="C14" s="43"/>
      <c r="D14" s="43"/>
      <c r="E14" s="44"/>
      <c r="F14" s="43"/>
      <c r="G14" s="43"/>
      <c r="H14" s="43"/>
      <c r="I14" s="43"/>
      <c r="J14" s="43"/>
      <c r="K14" s="43"/>
      <c r="L14" s="43"/>
      <c r="M14" s="42">
        <v>52606396</v>
      </c>
      <c r="N14" s="42">
        <v>52606396</v>
      </c>
      <c r="O14" s="42">
        <v>52606396</v>
      </c>
      <c r="P14" s="12"/>
      <c r="Q14" s="14"/>
    </row>
    <row r="15" spans="2:17" ht="15.75" customHeight="1">
      <c r="B15" s="39" t="s">
        <v>19</v>
      </c>
      <c r="C15" s="43"/>
      <c r="D15" s="43"/>
      <c r="E15" s="44"/>
      <c r="F15" s="43"/>
      <c r="G15" s="43"/>
      <c r="H15" s="43"/>
      <c r="I15" s="43"/>
      <c r="J15" s="43"/>
      <c r="K15" s="43"/>
      <c r="L15" s="43"/>
      <c r="M15" s="42"/>
      <c r="N15" s="42"/>
      <c r="O15" s="42"/>
      <c r="P15" s="12"/>
      <c r="Q15" s="14"/>
    </row>
    <row r="16" spans="2:17">
      <c r="B16" s="39" t="s">
        <v>20</v>
      </c>
      <c r="C16" s="43"/>
      <c r="D16" s="43"/>
      <c r="E16" s="44"/>
      <c r="F16" s="43"/>
      <c r="G16" s="43"/>
      <c r="H16" s="43"/>
      <c r="I16" s="43"/>
      <c r="J16" s="43"/>
      <c r="K16" s="43"/>
      <c r="L16" s="43"/>
      <c r="M16" s="42"/>
      <c r="N16" s="42"/>
      <c r="O16" s="42"/>
      <c r="P16" s="15"/>
      <c r="Q16" s="16"/>
    </row>
    <row r="17" spans="1:17">
      <c r="B17" s="39" t="s">
        <v>21</v>
      </c>
      <c r="C17" s="43"/>
      <c r="D17" s="43"/>
      <c r="E17" s="44"/>
      <c r="F17" s="43"/>
      <c r="G17" s="43"/>
      <c r="H17" s="43"/>
      <c r="I17" s="43"/>
      <c r="J17" s="43"/>
      <c r="K17" s="43"/>
      <c r="L17" s="43"/>
      <c r="M17" s="42"/>
      <c r="N17" s="42"/>
      <c r="O17" s="42"/>
      <c r="P17" s="12"/>
      <c r="Q17" s="14"/>
    </row>
    <row r="18" spans="1:17" ht="15.75" customHeight="1">
      <c r="B18" s="45" t="s">
        <v>74</v>
      </c>
      <c r="C18" s="43"/>
      <c r="D18" s="43"/>
      <c r="E18" s="44"/>
      <c r="F18" s="43"/>
      <c r="G18" s="43"/>
      <c r="H18" s="43"/>
      <c r="I18" s="43"/>
      <c r="J18" s="43"/>
      <c r="K18" s="43"/>
      <c r="L18" s="43"/>
      <c r="M18" s="46">
        <f>M13+M14</f>
        <v>379976367</v>
      </c>
      <c r="N18" s="46">
        <f>N13+N14</f>
        <v>379976367</v>
      </c>
      <c r="O18" s="46">
        <f>O13+O14</f>
        <v>379976367</v>
      </c>
      <c r="P18" s="12"/>
      <c r="Q18" s="14"/>
    </row>
    <row r="19" spans="1:17" ht="15.75" customHeight="1">
      <c r="B19" s="39" t="s">
        <v>22</v>
      </c>
      <c r="C19" s="40"/>
      <c r="D19" s="40"/>
      <c r="E19" s="41"/>
      <c r="F19" s="40"/>
      <c r="G19" s="40"/>
      <c r="H19" s="40"/>
      <c r="I19" s="40"/>
      <c r="J19" s="40"/>
      <c r="K19" s="40"/>
      <c r="L19" s="40"/>
      <c r="M19" s="42">
        <v>0</v>
      </c>
      <c r="N19" s="42">
        <v>0</v>
      </c>
      <c r="O19" s="42">
        <v>0</v>
      </c>
      <c r="P19" s="12"/>
      <c r="Q19" s="14"/>
    </row>
    <row r="20" spans="1:17">
      <c r="B20" s="45" t="s">
        <v>75</v>
      </c>
      <c r="C20" s="47"/>
      <c r="D20" s="48"/>
      <c r="E20" s="48"/>
      <c r="F20" s="49"/>
      <c r="G20" s="43"/>
      <c r="H20" s="47"/>
      <c r="I20" s="47"/>
      <c r="J20" s="47"/>
      <c r="K20" s="47"/>
      <c r="L20" s="47"/>
      <c r="M20" s="46">
        <v>6872280</v>
      </c>
      <c r="N20" s="46">
        <v>6872280</v>
      </c>
      <c r="O20" s="46">
        <v>6872280</v>
      </c>
      <c r="P20" s="12"/>
      <c r="Q20" s="14"/>
    </row>
    <row r="21" spans="1:17">
      <c r="B21" s="45" t="s">
        <v>23</v>
      </c>
      <c r="C21" s="50"/>
      <c r="D21" s="51"/>
      <c r="E21" s="51"/>
      <c r="F21" s="52"/>
      <c r="G21" s="40"/>
      <c r="H21" s="50"/>
      <c r="I21" s="50"/>
      <c r="J21" s="50"/>
      <c r="K21" s="50"/>
      <c r="L21" s="50"/>
      <c r="M21" s="46">
        <v>4285000</v>
      </c>
      <c r="N21" s="46">
        <v>4285000</v>
      </c>
      <c r="O21" s="46">
        <v>4285000</v>
      </c>
      <c r="P21" s="12"/>
      <c r="Q21" s="14"/>
    </row>
    <row r="22" spans="1:17">
      <c r="B22" s="39" t="s">
        <v>24</v>
      </c>
      <c r="C22" s="47"/>
      <c r="D22" s="48"/>
      <c r="E22" s="48"/>
      <c r="F22" s="49"/>
      <c r="G22" s="43"/>
      <c r="H22" s="47"/>
      <c r="I22" s="47"/>
      <c r="J22" s="47"/>
      <c r="K22" s="47"/>
      <c r="L22" s="47"/>
      <c r="M22" s="42">
        <v>23147493</v>
      </c>
      <c r="N22" s="42">
        <v>23147493</v>
      </c>
      <c r="O22" s="42">
        <v>23147493</v>
      </c>
      <c r="P22" s="12"/>
      <c r="Q22" s="14"/>
    </row>
    <row r="23" spans="1:17">
      <c r="B23" s="39" t="s">
        <v>25</v>
      </c>
      <c r="C23" s="47"/>
      <c r="D23" s="48"/>
      <c r="E23" s="48"/>
      <c r="F23" s="49"/>
      <c r="G23" s="43"/>
      <c r="H23" s="47"/>
      <c r="I23" s="47"/>
      <c r="J23" s="47"/>
      <c r="K23" s="47"/>
      <c r="L23" s="47"/>
      <c r="M23" s="42">
        <v>7000000</v>
      </c>
      <c r="N23" s="42">
        <v>7000000</v>
      </c>
      <c r="O23" s="42">
        <v>7000000</v>
      </c>
      <c r="P23" s="12"/>
      <c r="Q23" s="14"/>
    </row>
    <row r="24" spans="1:17">
      <c r="B24" s="39" t="s">
        <v>26</v>
      </c>
      <c r="C24" s="53">
        <v>19214</v>
      </c>
      <c r="D24" s="54">
        <v>19214</v>
      </c>
      <c r="E24" s="54"/>
      <c r="F24" s="55"/>
      <c r="G24" s="56"/>
      <c r="H24" s="53">
        <v>10230</v>
      </c>
      <c r="I24" s="57">
        <v>19214</v>
      </c>
      <c r="J24" s="57">
        <v>21401</v>
      </c>
      <c r="K24" s="57">
        <v>21401</v>
      </c>
      <c r="L24" s="57">
        <v>21401</v>
      </c>
      <c r="M24" s="42">
        <v>0</v>
      </c>
      <c r="N24" s="42">
        <v>0</v>
      </c>
      <c r="O24" s="42">
        <v>0</v>
      </c>
      <c r="P24" s="12"/>
      <c r="Q24" s="14"/>
    </row>
    <row r="25" spans="1:17">
      <c r="B25" s="45" t="s">
        <v>27</v>
      </c>
      <c r="C25" s="53"/>
      <c r="D25" s="54"/>
      <c r="E25" s="54"/>
      <c r="F25" s="55"/>
      <c r="G25" s="56"/>
      <c r="H25" s="53"/>
      <c r="I25" s="47"/>
      <c r="J25" s="47"/>
      <c r="K25" s="47"/>
      <c r="L25" s="47"/>
      <c r="M25" s="46">
        <f>SUM(M22:M23)</f>
        <v>30147493</v>
      </c>
      <c r="N25" s="46">
        <f>SUM(N22:N23)</f>
        <v>30147493</v>
      </c>
      <c r="O25" s="46">
        <f>SUM(O22:O23)</f>
        <v>30147493</v>
      </c>
      <c r="P25" s="12"/>
      <c r="Q25" s="14"/>
    </row>
    <row r="26" spans="1:17" ht="15" customHeight="1">
      <c r="B26" s="39" t="s">
        <v>28</v>
      </c>
      <c r="C26" s="53"/>
      <c r="D26" s="54"/>
      <c r="E26" s="54"/>
      <c r="F26" s="55"/>
      <c r="G26" s="56"/>
      <c r="H26" s="53"/>
      <c r="I26" s="47"/>
      <c r="J26" s="47"/>
      <c r="K26" s="47"/>
      <c r="L26" s="47"/>
      <c r="M26" s="42">
        <v>3600000</v>
      </c>
      <c r="N26" s="42">
        <v>3600000</v>
      </c>
      <c r="O26" s="42">
        <v>3600000</v>
      </c>
      <c r="P26" s="17"/>
      <c r="Q26" s="14"/>
    </row>
    <row r="27" spans="1:17" ht="15" customHeight="1">
      <c r="B27" s="45" t="s">
        <v>29</v>
      </c>
      <c r="C27" s="53"/>
      <c r="D27" s="54"/>
      <c r="E27" s="54"/>
      <c r="F27" s="55"/>
      <c r="G27" s="56"/>
      <c r="H27" s="53"/>
      <c r="I27" s="50"/>
      <c r="J27" s="50"/>
      <c r="K27" s="50"/>
      <c r="L27" s="50"/>
      <c r="M27" s="46">
        <f>M21+M25+M26</f>
        <v>38032493</v>
      </c>
      <c r="N27" s="46">
        <f>N21+N25+N26</f>
        <v>38032493</v>
      </c>
      <c r="O27" s="46">
        <f>O21+O25+O26</f>
        <v>38032493</v>
      </c>
      <c r="P27" s="12"/>
      <c r="Q27" s="14"/>
    </row>
    <row r="28" spans="1:17" ht="15" customHeight="1">
      <c r="B28" s="39" t="s">
        <v>86</v>
      </c>
      <c r="C28" s="53"/>
      <c r="D28" s="54"/>
      <c r="E28" s="54"/>
      <c r="F28" s="55"/>
      <c r="G28" s="56"/>
      <c r="H28" s="53"/>
      <c r="I28" s="47"/>
      <c r="J28" s="47"/>
      <c r="K28" s="47"/>
      <c r="L28" s="47"/>
      <c r="M28" s="42">
        <v>9052902</v>
      </c>
      <c r="N28" s="42">
        <v>9052902</v>
      </c>
      <c r="O28" s="42">
        <v>9052902</v>
      </c>
      <c r="P28" s="12"/>
      <c r="Q28" s="14"/>
    </row>
    <row r="29" spans="1:17" ht="15" customHeight="1">
      <c r="B29" s="39" t="s">
        <v>87</v>
      </c>
      <c r="C29" s="53"/>
      <c r="D29" s="54"/>
      <c r="E29" s="54"/>
      <c r="F29" s="55"/>
      <c r="G29" s="56"/>
      <c r="H29" s="53"/>
      <c r="I29" s="47"/>
      <c r="J29" s="47"/>
      <c r="K29" s="47"/>
      <c r="L29" s="47"/>
      <c r="M29" s="42">
        <v>3480000</v>
      </c>
      <c r="N29" s="42">
        <v>3480000</v>
      </c>
      <c r="O29" s="42">
        <v>3480000</v>
      </c>
      <c r="P29" s="12"/>
      <c r="Q29" s="14"/>
    </row>
    <row r="30" spans="1:17">
      <c r="A30" s="4" t="s">
        <v>2</v>
      </c>
      <c r="B30" s="39" t="s">
        <v>30</v>
      </c>
      <c r="C30" s="53"/>
      <c r="D30" s="54"/>
      <c r="E30" s="54"/>
      <c r="F30" s="55"/>
      <c r="G30" s="56"/>
      <c r="H30" s="53"/>
      <c r="I30" s="47"/>
      <c r="J30" s="47"/>
      <c r="K30" s="47"/>
      <c r="L30" s="47"/>
      <c r="M30" s="42">
        <v>20165560</v>
      </c>
      <c r="N30" s="42">
        <v>20165560</v>
      </c>
      <c r="O30" s="42">
        <v>20165560</v>
      </c>
      <c r="P30" s="15"/>
      <c r="Q30" s="16"/>
    </row>
    <row r="31" spans="1:17">
      <c r="B31" s="39" t="s">
        <v>31</v>
      </c>
      <c r="C31" s="53"/>
      <c r="D31" s="54"/>
      <c r="E31" s="54"/>
      <c r="F31" s="55"/>
      <c r="G31" s="56"/>
      <c r="H31" s="53"/>
      <c r="I31" s="50"/>
      <c r="J31" s="50"/>
      <c r="K31" s="50"/>
      <c r="L31" s="50"/>
      <c r="M31" s="42">
        <v>4148110</v>
      </c>
      <c r="N31" s="42">
        <v>4148110</v>
      </c>
      <c r="O31" s="42">
        <v>4148110</v>
      </c>
      <c r="P31" s="15"/>
      <c r="Q31" s="16"/>
    </row>
    <row r="32" spans="1:17">
      <c r="B32" s="39" t="s">
        <v>32</v>
      </c>
      <c r="C32" s="53"/>
      <c r="D32" s="54"/>
      <c r="E32" s="54"/>
      <c r="F32" s="55"/>
      <c r="G32" s="56"/>
      <c r="H32" s="53"/>
      <c r="I32" s="50"/>
      <c r="J32" s="50"/>
      <c r="K32" s="50"/>
      <c r="L32" s="50"/>
      <c r="M32" s="42">
        <v>8005705</v>
      </c>
      <c r="N32" s="42">
        <v>8005705</v>
      </c>
      <c r="O32" s="42">
        <v>8005705</v>
      </c>
      <c r="P32" s="15"/>
      <c r="Q32" s="16"/>
    </row>
    <row r="33" spans="2:17">
      <c r="B33" s="39" t="s">
        <v>84</v>
      </c>
      <c r="C33" s="53"/>
      <c r="D33" s="54"/>
      <c r="E33" s="54"/>
      <c r="F33" s="55"/>
      <c r="G33" s="56"/>
      <c r="H33" s="53"/>
      <c r="I33" s="50"/>
      <c r="J33" s="50"/>
      <c r="K33" s="50"/>
      <c r="L33" s="50"/>
      <c r="M33" s="42">
        <v>0</v>
      </c>
      <c r="N33" s="42">
        <v>0</v>
      </c>
      <c r="O33" s="42">
        <v>0</v>
      </c>
      <c r="P33" s="15"/>
      <c r="Q33" s="16"/>
    </row>
    <row r="34" spans="2:17">
      <c r="B34" s="39" t="s">
        <v>33</v>
      </c>
      <c r="C34" s="53"/>
      <c r="D34" s="54"/>
      <c r="E34" s="54"/>
      <c r="F34" s="55"/>
      <c r="G34" s="56"/>
      <c r="H34" s="53"/>
      <c r="I34" s="43"/>
      <c r="J34" s="47"/>
      <c r="K34" s="47"/>
      <c r="L34" s="47"/>
      <c r="M34" s="42">
        <v>0</v>
      </c>
      <c r="N34" s="42">
        <v>0</v>
      </c>
      <c r="O34" s="42">
        <v>0</v>
      </c>
      <c r="P34" s="15"/>
      <c r="Q34" s="16"/>
    </row>
    <row r="35" spans="2:17" ht="16.5" customHeight="1">
      <c r="B35" s="45" t="s">
        <v>34</v>
      </c>
      <c r="C35" s="53"/>
      <c r="D35" s="54"/>
      <c r="E35" s="54"/>
      <c r="F35" s="55"/>
      <c r="G35" s="56"/>
      <c r="H35" s="53"/>
      <c r="I35" s="50"/>
      <c r="J35" s="50"/>
      <c r="K35" s="50"/>
      <c r="L35" s="50"/>
      <c r="M35" s="46">
        <f>M28+M30+M31+M32+M33+M34+M29</f>
        <v>44852277</v>
      </c>
      <c r="N35" s="46">
        <f>N28+N30+N31+N32+N33+N34+N29</f>
        <v>44852277</v>
      </c>
      <c r="O35" s="46">
        <f>O28+O30+O31+O32+O33+O34+O29</f>
        <v>44852277</v>
      </c>
      <c r="P35" s="15"/>
      <c r="Q35" s="16"/>
    </row>
    <row r="36" spans="2:17">
      <c r="B36" s="39" t="s">
        <v>76</v>
      </c>
      <c r="C36" s="53"/>
      <c r="D36" s="54"/>
      <c r="E36" s="54"/>
      <c r="F36" s="55"/>
      <c r="G36" s="56"/>
      <c r="H36" s="53"/>
      <c r="I36" s="50"/>
      <c r="J36" s="50"/>
      <c r="K36" s="50"/>
      <c r="L36" s="50"/>
      <c r="M36" s="42">
        <v>502236</v>
      </c>
      <c r="N36" s="42">
        <v>502236</v>
      </c>
      <c r="O36" s="42">
        <v>502236</v>
      </c>
      <c r="P36" s="15"/>
      <c r="Q36" s="16"/>
    </row>
    <row r="37" spans="2:17">
      <c r="B37" s="45" t="s">
        <v>77</v>
      </c>
      <c r="C37" s="53"/>
      <c r="D37" s="54"/>
      <c r="E37" s="54"/>
      <c r="F37" s="55"/>
      <c r="G37" s="56"/>
      <c r="H37" s="53"/>
      <c r="I37" s="50"/>
      <c r="J37" s="50"/>
      <c r="K37" s="50"/>
      <c r="L37" s="50"/>
      <c r="M37" s="46">
        <v>502236</v>
      </c>
      <c r="N37" s="46">
        <v>502236</v>
      </c>
      <c r="O37" s="46">
        <v>502236</v>
      </c>
      <c r="P37" s="12"/>
      <c r="Q37" s="14"/>
    </row>
    <row r="38" spans="2:17" ht="22.5">
      <c r="B38" s="39" t="s">
        <v>35</v>
      </c>
      <c r="C38" s="53"/>
      <c r="D38" s="54"/>
      <c r="E38" s="54"/>
      <c r="F38" s="55"/>
      <c r="G38" s="56"/>
      <c r="H38" s="53"/>
      <c r="I38" s="47"/>
      <c r="J38" s="47"/>
      <c r="K38" s="47"/>
      <c r="L38" s="47"/>
      <c r="M38" s="42">
        <v>0</v>
      </c>
      <c r="N38" s="42">
        <v>0</v>
      </c>
      <c r="O38" s="42">
        <v>0</v>
      </c>
      <c r="P38" s="12"/>
      <c r="Q38" s="14"/>
    </row>
    <row r="39" spans="2:17">
      <c r="B39" s="39" t="s">
        <v>36</v>
      </c>
      <c r="C39" s="53"/>
      <c r="D39" s="54"/>
      <c r="E39" s="54"/>
      <c r="F39" s="55"/>
      <c r="G39" s="56"/>
      <c r="H39" s="56"/>
      <c r="I39" s="43"/>
      <c r="J39" s="43"/>
      <c r="K39" s="43"/>
      <c r="L39" s="43"/>
      <c r="M39" s="42">
        <v>977930</v>
      </c>
      <c r="N39" s="42">
        <v>977930</v>
      </c>
      <c r="O39" s="42">
        <v>977930</v>
      </c>
      <c r="P39" s="18"/>
      <c r="Q39" s="14"/>
    </row>
    <row r="40" spans="2:17">
      <c r="B40" s="39" t="s">
        <v>37</v>
      </c>
      <c r="C40" s="53"/>
      <c r="D40" s="54"/>
      <c r="E40" s="54"/>
      <c r="F40" s="55"/>
      <c r="G40" s="56"/>
      <c r="H40" s="53"/>
      <c r="I40" s="50"/>
      <c r="J40" s="50"/>
      <c r="K40" s="50"/>
      <c r="L40" s="50"/>
      <c r="M40" s="42"/>
      <c r="N40" s="42"/>
      <c r="O40" s="42"/>
      <c r="P40" s="12"/>
      <c r="Q40" s="14"/>
    </row>
    <row r="41" spans="2:17">
      <c r="B41" s="45" t="s">
        <v>38</v>
      </c>
      <c r="C41" s="53"/>
      <c r="D41" s="54"/>
      <c r="E41" s="54"/>
      <c r="F41" s="55"/>
      <c r="G41" s="56"/>
      <c r="H41" s="53"/>
      <c r="I41" s="50"/>
      <c r="J41" s="50"/>
      <c r="K41" s="50"/>
      <c r="L41" s="50"/>
      <c r="M41" s="46">
        <f>SUM(M38:M40)</f>
        <v>977930</v>
      </c>
      <c r="N41" s="46">
        <f>SUM(N38:N40)</f>
        <v>977930</v>
      </c>
      <c r="O41" s="46">
        <f>SUM(O38:O40)</f>
        <v>977930</v>
      </c>
      <c r="P41" s="15"/>
      <c r="Q41" s="16"/>
    </row>
    <row r="42" spans="2:17" ht="22.5">
      <c r="B42" s="39" t="s">
        <v>39</v>
      </c>
      <c r="C42" s="58"/>
      <c r="D42" s="59"/>
      <c r="E42" s="59"/>
      <c r="F42" s="60"/>
      <c r="G42" s="61"/>
      <c r="H42" s="58"/>
      <c r="I42" s="47"/>
      <c r="J42" s="47"/>
      <c r="K42" s="47"/>
      <c r="L42" s="47"/>
      <c r="M42" s="42">
        <v>0</v>
      </c>
      <c r="N42" s="42">
        <v>0</v>
      </c>
      <c r="O42" s="42">
        <v>0</v>
      </c>
      <c r="P42" s="12"/>
      <c r="Q42" s="14"/>
    </row>
    <row r="43" spans="2:17">
      <c r="B43" s="39" t="s">
        <v>40</v>
      </c>
      <c r="C43" s="58"/>
      <c r="D43" s="59"/>
      <c r="E43" s="59"/>
      <c r="F43" s="60"/>
      <c r="G43" s="61"/>
      <c r="H43" s="58"/>
      <c r="I43" s="47"/>
      <c r="J43" s="47"/>
      <c r="K43" s="47"/>
      <c r="L43" s="47"/>
      <c r="M43" s="42">
        <v>0</v>
      </c>
      <c r="N43" s="42">
        <v>0</v>
      </c>
      <c r="O43" s="42">
        <v>0</v>
      </c>
      <c r="P43" s="12"/>
      <c r="Q43" s="14"/>
    </row>
    <row r="44" spans="2:17" ht="15" customHeight="1">
      <c r="B44" s="45" t="s">
        <v>41</v>
      </c>
      <c r="C44" s="58"/>
      <c r="D44" s="59"/>
      <c r="E44" s="59"/>
      <c r="F44" s="60"/>
      <c r="G44" s="61"/>
      <c r="H44" s="58"/>
      <c r="I44" s="47"/>
      <c r="J44" s="47"/>
      <c r="K44" s="47"/>
      <c r="L44" s="47"/>
      <c r="M44" s="46">
        <f>SUM(M43)</f>
        <v>0</v>
      </c>
      <c r="N44" s="46">
        <f>SUM(N43)</f>
        <v>0</v>
      </c>
      <c r="O44" s="46">
        <f>SUM(O43)</f>
        <v>0</v>
      </c>
      <c r="P44" s="19"/>
      <c r="Q44" s="14"/>
    </row>
    <row r="45" spans="2:17">
      <c r="B45" s="45" t="s">
        <v>42</v>
      </c>
      <c r="C45" s="58"/>
      <c r="D45" s="59"/>
      <c r="E45" s="59"/>
      <c r="F45" s="60"/>
      <c r="G45" s="61"/>
      <c r="H45" s="58"/>
      <c r="I45" s="47"/>
      <c r="J45" s="47"/>
      <c r="K45" s="47"/>
      <c r="L45" s="47"/>
      <c r="M45" s="46">
        <f>M44+M41+M35+M27+M20+M18+M37</f>
        <v>471213583</v>
      </c>
      <c r="N45" s="46">
        <f>N44+N41+N35+N27+N20+N18+N37</f>
        <v>471213583</v>
      </c>
      <c r="O45" s="46">
        <f>O44+O41+O35+O27+O20+O18+O37</f>
        <v>471213583</v>
      </c>
      <c r="P45" s="19"/>
      <c r="Q45" s="14"/>
    </row>
    <row r="46" spans="2:17" ht="17.25" customHeight="1">
      <c r="B46" s="39" t="s">
        <v>43</v>
      </c>
      <c r="C46" s="58"/>
      <c r="D46" s="59"/>
      <c r="E46" s="59"/>
      <c r="F46" s="60"/>
      <c r="G46" s="61"/>
      <c r="H46" s="58"/>
      <c r="I46" s="47"/>
      <c r="J46" s="47"/>
      <c r="K46" s="47"/>
      <c r="L46" s="47"/>
      <c r="M46" s="42">
        <v>675464554</v>
      </c>
      <c r="N46" s="42">
        <v>675464554</v>
      </c>
      <c r="O46" s="42">
        <v>675464554</v>
      </c>
      <c r="P46" s="20"/>
      <c r="Q46" s="14"/>
    </row>
    <row r="47" spans="2:17">
      <c r="B47" s="39" t="s">
        <v>88</v>
      </c>
      <c r="C47" s="58"/>
      <c r="D47" s="59"/>
      <c r="E47" s="59"/>
      <c r="F47" s="60"/>
      <c r="G47" s="61"/>
      <c r="H47" s="58"/>
      <c r="I47" s="47"/>
      <c r="J47" s="47"/>
      <c r="K47" s="47"/>
      <c r="L47" s="47"/>
      <c r="M47" s="42">
        <v>80000000</v>
      </c>
      <c r="N47" s="42">
        <v>80000000</v>
      </c>
      <c r="O47" s="42">
        <v>80000000</v>
      </c>
      <c r="P47" s="20"/>
      <c r="Q47" s="14"/>
    </row>
    <row r="48" spans="2:17" ht="17.25" customHeight="1">
      <c r="B48" s="62" t="s">
        <v>83</v>
      </c>
      <c r="C48" s="63"/>
      <c r="D48" s="64"/>
      <c r="E48" s="65"/>
      <c r="F48" s="66"/>
      <c r="G48" s="67"/>
      <c r="H48" s="68"/>
      <c r="I48" s="69"/>
      <c r="J48" s="69"/>
      <c r="K48" s="69"/>
      <c r="L48" s="69"/>
      <c r="M48" s="70"/>
      <c r="N48" s="70"/>
      <c r="O48" s="70"/>
      <c r="P48" s="20"/>
      <c r="Q48" s="14"/>
    </row>
    <row r="49" spans="2:19" ht="17.25" customHeight="1">
      <c r="B49" s="45" t="s">
        <v>44</v>
      </c>
      <c r="C49" s="58"/>
      <c r="D49" s="59"/>
      <c r="E49" s="59"/>
      <c r="F49" s="60"/>
      <c r="G49" s="61"/>
      <c r="H49" s="58"/>
      <c r="I49" s="47"/>
      <c r="J49" s="47"/>
      <c r="K49" s="47"/>
      <c r="L49" s="47"/>
      <c r="M49" s="46">
        <f>SUM(M46:M48)</f>
        <v>755464554</v>
      </c>
      <c r="N49" s="46">
        <f>SUM(N46:N48)</f>
        <v>755464554</v>
      </c>
      <c r="O49" s="46">
        <f>SUM(O46:O48)</f>
        <v>755464554</v>
      </c>
      <c r="P49" s="20"/>
      <c r="Q49" s="14"/>
    </row>
    <row r="50" spans="2:19" ht="17.25" customHeight="1">
      <c r="B50" s="71" t="s">
        <v>45</v>
      </c>
      <c r="C50" s="72"/>
      <c r="D50" s="73"/>
      <c r="E50" s="73"/>
      <c r="F50" s="74"/>
      <c r="G50" s="75"/>
      <c r="H50" s="72"/>
      <c r="I50" s="76"/>
      <c r="J50" s="76"/>
      <c r="K50" s="76"/>
      <c r="L50" s="76"/>
      <c r="M50" s="68">
        <f>M45+M49</f>
        <v>1226678137</v>
      </c>
      <c r="N50" s="68">
        <f>N45+N49</f>
        <v>1226678137</v>
      </c>
      <c r="O50" s="68">
        <f>O45+O49</f>
        <v>1226678137</v>
      </c>
      <c r="P50" s="20"/>
      <c r="Q50" s="14"/>
    </row>
    <row r="51" spans="2:19">
      <c r="B51" s="87" t="s">
        <v>97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</row>
    <row r="52" spans="2:19">
      <c r="B52" s="23"/>
      <c r="C52" s="24"/>
      <c r="D52" s="24"/>
      <c r="E52" s="25"/>
      <c r="F52" s="26"/>
      <c r="H52" s="18"/>
      <c r="I52" s="5"/>
      <c r="J52" s="5"/>
      <c r="K52" s="5"/>
      <c r="L52" s="5"/>
      <c r="M52" s="5"/>
      <c r="N52" s="5"/>
      <c r="O52" s="5"/>
    </row>
    <row r="53" spans="2:19">
      <c r="B53" s="88" t="s">
        <v>13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</row>
    <row r="54" spans="2:19">
      <c r="C54" s="7"/>
      <c r="E54" s="88"/>
      <c r="F54" s="88"/>
    </row>
    <row r="55" spans="2:19">
      <c r="B55" s="4"/>
      <c r="E55" s="6" t="s">
        <v>1</v>
      </c>
      <c r="O55" s="4" t="s">
        <v>70</v>
      </c>
      <c r="Q55" s="5" t="s">
        <v>1</v>
      </c>
    </row>
    <row r="56" spans="2:19">
      <c r="B56" s="90" t="s">
        <v>14</v>
      </c>
      <c r="C56" s="77"/>
      <c r="D56" s="77"/>
      <c r="E56" s="77"/>
      <c r="F56" s="78"/>
      <c r="G56" s="96"/>
      <c r="H56" s="79"/>
      <c r="I56" s="79"/>
      <c r="J56" s="79"/>
      <c r="K56" s="79"/>
      <c r="L56" s="80"/>
      <c r="M56" s="92" t="s">
        <v>96</v>
      </c>
      <c r="N56" s="92" t="s">
        <v>94</v>
      </c>
      <c r="O56" s="92" t="s">
        <v>95</v>
      </c>
      <c r="P56" s="8"/>
      <c r="Q56" s="9"/>
    </row>
    <row r="57" spans="2:19">
      <c r="B57" s="95"/>
      <c r="C57" s="48"/>
      <c r="D57" s="48"/>
      <c r="E57" s="48"/>
      <c r="F57" s="49"/>
      <c r="G57" s="97"/>
      <c r="H57" s="43"/>
      <c r="I57" s="43"/>
      <c r="J57" s="43"/>
      <c r="K57" s="43"/>
      <c r="L57" s="81"/>
      <c r="M57" s="93"/>
      <c r="N57" s="93"/>
      <c r="O57" s="93"/>
      <c r="P57" s="8"/>
      <c r="Q57" s="13"/>
    </row>
    <row r="58" spans="2:19">
      <c r="B58" s="45" t="s">
        <v>46</v>
      </c>
      <c r="C58" s="48"/>
      <c r="D58" s="48"/>
      <c r="E58" s="44"/>
      <c r="F58" s="49"/>
      <c r="G58" s="43"/>
      <c r="H58" s="43"/>
      <c r="I58" s="43"/>
      <c r="J58" s="47"/>
      <c r="K58" s="47"/>
      <c r="L58" s="47"/>
      <c r="M58" s="46">
        <v>163750405</v>
      </c>
      <c r="N58" s="46">
        <v>163750405</v>
      </c>
      <c r="O58" s="46">
        <v>163750405</v>
      </c>
      <c r="P58" s="12"/>
      <c r="Q58" s="13"/>
    </row>
    <row r="59" spans="2:19" ht="14.25" customHeight="1">
      <c r="B59" s="45" t="s">
        <v>47</v>
      </c>
      <c r="C59" s="48"/>
      <c r="D59" s="48"/>
      <c r="E59" s="44"/>
      <c r="F59" s="49"/>
      <c r="G59" s="43"/>
      <c r="H59" s="43"/>
      <c r="I59" s="43"/>
      <c r="J59" s="47"/>
      <c r="K59" s="47"/>
      <c r="L59" s="47"/>
      <c r="M59" s="46">
        <v>17917928</v>
      </c>
      <c r="N59" s="46">
        <v>17917928</v>
      </c>
      <c r="O59" s="46">
        <v>17917928</v>
      </c>
      <c r="P59" s="12"/>
      <c r="Q59" s="14"/>
      <c r="S59" s="27"/>
    </row>
    <row r="60" spans="2:19">
      <c r="B60" s="45" t="s">
        <v>48</v>
      </c>
      <c r="C60" s="48"/>
      <c r="D60" s="48"/>
      <c r="E60" s="44"/>
      <c r="F60" s="49"/>
      <c r="G60" s="43"/>
      <c r="H60" s="43"/>
      <c r="I60" s="43"/>
      <c r="J60" s="47"/>
      <c r="K60" s="47"/>
      <c r="L60" s="47"/>
      <c r="M60" s="46">
        <f>M58+M59</f>
        <v>181668333</v>
      </c>
      <c r="N60" s="46">
        <f t="shared" ref="N60:O60" si="0">N58+N59</f>
        <v>181668333</v>
      </c>
      <c r="O60" s="46">
        <f t="shared" si="0"/>
        <v>181668333</v>
      </c>
      <c r="P60" s="15"/>
      <c r="Q60" s="16"/>
    </row>
    <row r="61" spans="2:19">
      <c r="B61" s="45" t="s">
        <v>78</v>
      </c>
      <c r="C61" s="51"/>
      <c r="D61" s="51"/>
      <c r="E61" s="41"/>
      <c r="F61" s="52"/>
      <c r="G61" s="40"/>
      <c r="H61" s="40"/>
      <c r="I61" s="40"/>
      <c r="J61" s="50"/>
      <c r="K61" s="50"/>
      <c r="L61" s="50"/>
      <c r="M61" s="46">
        <v>32444427</v>
      </c>
      <c r="N61" s="46">
        <v>32444427</v>
      </c>
      <c r="O61" s="46">
        <v>32444427</v>
      </c>
      <c r="P61" s="12"/>
      <c r="Q61" s="14"/>
    </row>
    <row r="62" spans="2:19">
      <c r="B62" s="45" t="s">
        <v>49</v>
      </c>
      <c r="C62" s="48"/>
      <c r="D62" s="48"/>
      <c r="E62" s="44"/>
      <c r="F62" s="49"/>
      <c r="G62" s="43"/>
      <c r="H62" s="43"/>
      <c r="I62" s="43"/>
      <c r="J62" s="47"/>
      <c r="K62" s="47"/>
      <c r="L62" s="47"/>
      <c r="M62" s="46">
        <v>28072440</v>
      </c>
      <c r="N62" s="46">
        <v>28072440</v>
      </c>
      <c r="O62" s="46">
        <v>28072440</v>
      </c>
      <c r="P62" s="12"/>
      <c r="Q62" s="14"/>
    </row>
    <row r="63" spans="2:19">
      <c r="B63" s="45" t="s">
        <v>50</v>
      </c>
      <c r="C63" s="48"/>
      <c r="D63" s="48"/>
      <c r="E63" s="44"/>
      <c r="F63" s="49"/>
      <c r="G63" s="43"/>
      <c r="H63" s="43"/>
      <c r="I63" s="43"/>
      <c r="J63" s="47"/>
      <c r="K63" s="47"/>
      <c r="L63" s="47"/>
      <c r="M63" s="46">
        <v>5433119</v>
      </c>
      <c r="N63" s="46">
        <v>5433119</v>
      </c>
      <c r="O63" s="46">
        <v>5433119</v>
      </c>
      <c r="P63" s="12"/>
      <c r="Q63" s="14"/>
    </row>
    <row r="64" spans="2:19">
      <c r="B64" s="45" t="s">
        <v>51</v>
      </c>
      <c r="C64" s="41"/>
      <c r="D64" s="41"/>
      <c r="E64" s="41"/>
      <c r="F64" s="40"/>
      <c r="G64" s="40"/>
      <c r="H64" s="50"/>
      <c r="I64" s="50"/>
      <c r="J64" s="50"/>
      <c r="K64" s="50"/>
      <c r="L64" s="50"/>
      <c r="M64" s="46">
        <v>63295247</v>
      </c>
      <c r="N64" s="46">
        <v>63295247</v>
      </c>
      <c r="O64" s="46">
        <v>63295247</v>
      </c>
      <c r="P64" s="12"/>
      <c r="Q64" s="14"/>
    </row>
    <row r="65" spans="2:17">
      <c r="B65" s="45" t="s">
        <v>52</v>
      </c>
      <c r="C65" s="82"/>
      <c r="D65" s="82"/>
      <c r="E65" s="83"/>
      <c r="F65" s="84"/>
      <c r="G65" s="84"/>
      <c r="H65" s="85"/>
      <c r="I65" s="86"/>
      <c r="J65" s="86"/>
      <c r="K65" s="86"/>
      <c r="L65" s="86"/>
      <c r="M65" s="46">
        <v>70000</v>
      </c>
      <c r="N65" s="46">
        <v>70000</v>
      </c>
      <c r="O65" s="46">
        <v>70000</v>
      </c>
      <c r="P65" s="12"/>
      <c r="Q65" s="14"/>
    </row>
    <row r="66" spans="2:17">
      <c r="B66" s="45" t="s">
        <v>53</v>
      </c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46">
        <v>44441825</v>
      </c>
      <c r="N66" s="46">
        <v>44441825</v>
      </c>
      <c r="O66" s="46">
        <v>44441825</v>
      </c>
      <c r="P66" s="12"/>
      <c r="Q66" s="14"/>
    </row>
    <row r="67" spans="2:17">
      <c r="B67" s="45" t="s">
        <v>54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46">
        <v>141312631</v>
      </c>
      <c r="N67" s="46">
        <v>141312631</v>
      </c>
      <c r="O67" s="46">
        <v>141312631</v>
      </c>
      <c r="P67" s="12"/>
      <c r="Q67" s="14"/>
    </row>
    <row r="68" spans="2:17">
      <c r="B68" s="45" t="s">
        <v>55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46">
        <v>11783750</v>
      </c>
      <c r="N68" s="46">
        <v>11783750</v>
      </c>
      <c r="O68" s="46">
        <v>11783750</v>
      </c>
      <c r="P68" s="12"/>
      <c r="Q68" s="14"/>
    </row>
    <row r="69" spans="2:17">
      <c r="B69" s="39" t="s">
        <v>89</v>
      </c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42">
        <v>2300000</v>
      </c>
      <c r="N69" s="42">
        <v>2300000</v>
      </c>
      <c r="O69" s="42">
        <v>2300000</v>
      </c>
      <c r="P69" s="12"/>
      <c r="Q69" s="14"/>
    </row>
    <row r="70" spans="2:17">
      <c r="B70" s="39" t="s">
        <v>90</v>
      </c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42">
        <v>65106721</v>
      </c>
      <c r="N70" s="42">
        <v>65106721</v>
      </c>
      <c r="O70" s="42">
        <v>65106721</v>
      </c>
      <c r="P70" s="12"/>
      <c r="Q70" s="14"/>
    </row>
    <row r="71" spans="2:17">
      <c r="B71" s="39" t="s">
        <v>91</v>
      </c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42">
        <v>0</v>
      </c>
      <c r="N71" s="42">
        <v>0</v>
      </c>
      <c r="O71" s="42">
        <v>0</v>
      </c>
      <c r="P71" s="12"/>
      <c r="Q71" s="14"/>
    </row>
    <row r="72" spans="2:17">
      <c r="B72" s="39" t="s">
        <v>92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42">
        <v>19870116</v>
      </c>
      <c r="N72" s="42">
        <v>19870116</v>
      </c>
      <c r="O72" s="42">
        <v>19870116</v>
      </c>
      <c r="P72" s="12"/>
      <c r="Q72" s="14"/>
    </row>
    <row r="73" spans="2:17">
      <c r="B73" s="39" t="s">
        <v>56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42">
        <v>197251622</v>
      </c>
      <c r="N73" s="42">
        <v>197251622</v>
      </c>
      <c r="O73" s="42">
        <v>197251622</v>
      </c>
      <c r="P73" s="12"/>
      <c r="Q73" s="14"/>
    </row>
    <row r="74" spans="2:17">
      <c r="B74" s="45" t="s">
        <v>57</v>
      </c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46">
        <f>SUM(M69:M73)</f>
        <v>284528459</v>
      </c>
      <c r="N74" s="46">
        <f t="shared" ref="N74:O74" si="1">SUM(N69:N73)</f>
        <v>284528459</v>
      </c>
      <c r="O74" s="46">
        <f t="shared" si="1"/>
        <v>284528459</v>
      </c>
      <c r="P74" s="12"/>
      <c r="Q74" s="14"/>
    </row>
    <row r="75" spans="2:17">
      <c r="B75" s="39" t="s">
        <v>58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42">
        <v>412161094</v>
      </c>
      <c r="N75" s="42">
        <v>412161094</v>
      </c>
      <c r="O75" s="42">
        <v>412161094</v>
      </c>
      <c r="P75" s="12"/>
      <c r="Q75" s="14"/>
    </row>
    <row r="76" spans="2:17">
      <c r="B76" s="39" t="s">
        <v>59</v>
      </c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42">
        <v>278740</v>
      </c>
      <c r="N76" s="42">
        <v>278740</v>
      </c>
      <c r="O76" s="42">
        <v>278740</v>
      </c>
      <c r="P76" s="12"/>
      <c r="Q76" s="14"/>
    </row>
    <row r="77" spans="2:17" ht="15.75" customHeight="1">
      <c r="B77" s="39" t="s">
        <v>79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42">
        <v>111358755</v>
      </c>
      <c r="N77" s="42">
        <v>111358755</v>
      </c>
      <c r="O77" s="42">
        <v>111358755</v>
      </c>
      <c r="P77" s="12"/>
      <c r="Q77" s="14"/>
    </row>
    <row r="78" spans="2:17">
      <c r="B78" s="45" t="s">
        <v>60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46">
        <f>SUM(M75:M77)</f>
        <v>523798589</v>
      </c>
      <c r="N78" s="46">
        <f t="shared" ref="N78:O78" si="2">SUM(N75:N77)</f>
        <v>523798589</v>
      </c>
      <c r="O78" s="46">
        <f t="shared" si="2"/>
        <v>523798589</v>
      </c>
      <c r="P78" s="12"/>
      <c r="Q78" s="14"/>
    </row>
    <row r="79" spans="2:17">
      <c r="B79" s="39" t="s">
        <v>61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42">
        <v>6794876</v>
      </c>
      <c r="N79" s="42">
        <v>6794876</v>
      </c>
      <c r="O79" s="42">
        <v>6794876</v>
      </c>
      <c r="P79" s="12"/>
      <c r="Q79" s="14"/>
    </row>
    <row r="80" spans="2:17">
      <c r="B80" s="39" t="s">
        <v>93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42">
        <v>15161000</v>
      </c>
      <c r="N80" s="42">
        <v>15161000</v>
      </c>
      <c r="O80" s="42">
        <v>15161000</v>
      </c>
      <c r="P80" s="12"/>
      <c r="Q80" s="14"/>
    </row>
    <row r="81" spans="2:17">
      <c r="B81" s="39" t="s">
        <v>80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42">
        <v>5793087</v>
      </c>
      <c r="N81" s="42">
        <v>5793087</v>
      </c>
      <c r="O81" s="42">
        <v>5793087</v>
      </c>
      <c r="P81" s="12"/>
      <c r="Q81" s="14"/>
    </row>
    <row r="82" spans="2:17">
      <c r="B82" s="45" t="s">
        <v>62</v>
      </c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46">
        <f>SUM(M79:M81)</f>
        <v>27748963</v>
      </c>
      <c r="N82" s="46">
        <f t="shared" ref="N82:O82" si="3">SUM(N79:N81)</f>
        <v>27748963</v>
      </c>
      <c r="O82" s="46">
        <f t="shared" si="3"/>
        <v>27748963</v>
      </c>
      <c r="P82" s="12"/>
      <c r="Q82" s="14"/>
    </row>
    <row r="83" spans="2:17">
      <c r="B83" s="39" t="s">
        <v>81</v>
      </c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42">
        <v>0</v>
      </c>
      <c r="N83" s="42">
        <v>0</v>
      </c>
      <c r="O83" s="42">
        <v>0</v>
      </c>
      <c r="P83" s="12"/>
      <c r="Q83" s="14"/>
    </row>
    <row r="84" spans="2:17">
      <c r="B84" s="45" t="s">
        <v>63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46">
        <f>SUM(M83)</f>
        <v>0</v>
      </c>
      <c r="N84" s="46">
        <f t="shared" ref="N84:O84" si="4">SUM(N83)</f>
        <v>0</v>
      </c>
      <c r="O84" s="46">
        <f t="shared" si="4"/>
        <v>0</v>
      </c>
      <c r="P84" s="12"/>
      <c r="Q84" s="14"/>
    </row>
    <row r="85" spans="2:17">
      <c r="B85" s="45" t="s">
        <v>64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46">
        <f>M60+M61+M67+M68+M73+M74+M78+M84-M73+M82</f>
        <v>1203285152</v>
      </c>
      <c r="N85" s="46">
        <f t="shared" ref="N85:O85" si="5">N60+N61+N67+N68+N73+N74+N78+N84-N73+N82</f>
        <v>1203285152</v>
      </c>
      <c r="O85" s="46">
        <f t="shared" si="5"/>
        <v>1203285152</v>
      </c>
      <c r="P85" s="12"/>
      <c r="Q85" s="14"/>
    </row>
    <row r="86" spans="2:17">
      <c r="B86" s="39" t="s">
        <v>82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42">
        <v>9797955</v>
      </c>
      <c r="N86" s="42">
        <v>9797955</v>
      </c>
      <c r="O86" s="42">
        <v>9797955</v>
      </c>
      <c r="P86" s="12"/>
      <c r="Q86" s="14"/>
    </row>
    <row r="87" spans="2:17">
      <c r="B87" s="39" t="s">
        <v>65</v>
      </c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42"/>
      <c r="N87" s="42"/>
      <c r="O87" s="42"/>
      <c r="P87" s="12"/>
      <c r="Q87" s="14"/>
    </row>
    <row r="88" spans="2:17">
      <c r="B88" s="39" t="s">
        <v>85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42">
        <v>13595030</v>
      </c>
      <c r="N88" s="42">
        <v>13595030</v>
      </c>
      <c r="O88" s="42">
        <v>13595030</v>
      </c>
      <c r="P88" s="12"/>
      <c r="Q88" s="14"/>
    </row>
    <row r="89" spans="2:17">
      <c r="B89" s="45" t="s">
        <v>66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46">
        <f>SUM(M86:M88)</f>
        <v>23392985</v>
      </c>
      <c r="N89" s="46">
        <f t="shared" ref="N89:O89" si="6">SUM(N86:N88)</f>
        <v>23392985</v>
      </c>
      <c r="O89" s="46">
        <f t="shared" si="6"/>
        <v>23392985</v>
      </c>
      <c r="P89" s="12"/>
      <c r="Q89" s="14"/>
    </row>
    <row r="90" spans="2:17">
      <c r="B90" s="45" t="s">
        <v>67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46">
        <f>M85+M89</f>
        <v>1226678137</v>
      </c>
      <c r="N90" s="46">
        <f t="shared" ref="N90:O90" si="7">N85+N89</f>
        <v>1226678137</v>
      </c>
      <c r="O90" s="46">
        <f t="shared" si="7"/>
        <v>1226678137</v>
      </c>
      <c r="P90" s="12"/>
      <c r="Q90" s="14"/>
    </row>
    <row r="91" spans="2:17">
      <c r="B91" s="2"/>
      <c r="C91" s="30"/>
      <c r="D91" s="30"/>
      <c r="E91" s="29"/>
      <c r="F91" s="31"/>
      <c r="H91" s="18"/>
      <c r="I91" s="5"/>
      <c r="J91" s="32"/>
      <c r="K91" s="32"/>
      <c r="L91" s="32"/>
      <c r="M91" s="32"/>
      <c r="N91" s="32"/>
      <c r="O91" s="12"/>
      <c r="P91" s="12"/>
      <c r="Q91" s="14"/>
    </row>
    <row r="92" spans="2:17">
      <c r="B92" s="3"/>
      <c r="C92" s="30"/>
      <c r="D92" s="30"/>
      <c r="E92" s="29"/>
      <c r="F92" s="31"/>
      <c r="H92" s="18"/>
      <c r="I92" s="5"/>
      <c r="J92" s="32"/>
      <c r="K92" s="32"/>
      <c r="L92" s="32"/>
      <c r="M92" s="32"/>
      <c r="N92" s="32"/>
      <c r="O92" s="15"/>
      <c r="P92" s="12"/>
      <c r="Q92" s="14"/>
    </row>
    <row r="93" spans="2:17">
      <c r="B93" s="2"/>
      <c r="C93" s="30"/>
      <c r="D93" s="30"/>
      <c r="E93" s="29"/>
      <c r="F93" s="31"/>
      <c r="H93" s="18"/>
      <c r="I93" s="5"/>
      <c r="J93" s="32"/>
      <c r="K93" s="32"/>
      <c r="L93" s="32"/>
      <c r="M93" s="32"/>
      <c r="N93" s="32"/>
      <c r="O93" s="12"/>
      <c r="P93" s="12"/>
      <c r="Q93" s="14"/>
    </row>
    <row r="94" spans="2:17">
      <c r="B94" s="2"/>
      <c r="C94" s="30"/>
      <c r="D94" s="30"/>
      <c r="E94" s="29"/>
      <c r="F94" s="31"/>
      <c r="H94" s="18"/>
      <c r="I94" s="5"/>
      <c r="J94" s="32"/>
      <c r="K94" s="32"/>
      <c r="L94" s="32"/>
      <c r="M94" s="32"/>
      <c r="N94" s="32"/>
      <c r="O94" s="12"/>
      <c r="P94" s="12"/>
      <c r="Q94" s="14"/>
    </row>
    <row r="95" spans="2:17">
      <c r="B95" s="3"/>
      <c r="C95" s="30"/>
      <c r="D95" s="30"/>
      <c r="E95" s="29"/>
      <c r="F95" s="31"/>
      <c r="H95" s="18"/>
      <c r="I95" s="5"/>
      <c r="J95" s="32"/>
      <c r="K95" s="32"/>
      <c r="L95" s="32"/>
      <c r="M95" s="32"/>
      <c r="N95" s="32"/>
      <c r="O95" s="15"/>
      <c r="P95" s="12"/>
      <c r="Q95" s="14"/>
    </row>
    <row r="96" spans="2:17">
      <c r="B96" s="2"/>
      <c r="C96" s="30"/>
      <c r="D96" s="30"/>
      <c r="E96" s="29"/>
      <c r="F96" s="31"/>
      <c r="H96" s="18"/>
      <c r="I96" s="5"/>
      <c r="J96" s="32"/>
      <c r="K96" s="32"/>
      <c r="L96" s="32"/>
      <c r="M96" s="32"/>
      <c r="N96" s="32"/>
      <c r="O96" s="12"/>
      <c r="P96" s="12"/>
      <c r="Q96" s="14"/>
    </row>
    <row r="97" spans="2:17">
      <c r="B97" s="3"/>
      <c r="C97" s="22"/>
      <c r="D97" s="22"/>
      <c r="E97" s="29"/>
      <c r="F97" s="31"/>
      <c r="G97" s="7"/>
      <c r="H97" s="20"/>
      <c r="I97" s="7"/>
      <c r="J97" s="21"/>
      <c r="K97" s="21"/>
      <c r="L97" s="21"/>
      <c r="M97" s="21"/>
      <c r="N97" s="21"/>
      <c r="O97" s="15"/>
      <c r="P97" s="12"/>
      <c r="Q97" s="14"/>
    </row>
    <row r="98" spans="2:17">
      <c r="B98" s="3"/>
      <c r="C98" s="30"/>
      <c r="D98" s="30"/>
      <c r="E98" s="29"/>
      <c r="F98" s="31"/>
      <c r="H98" s="18"/>
      <c r="I98" s="5"/>
      <c r="J98" s="32"/>
      <c r="K98" s="32"/>
      <c r="L98" s="32"/>
      <c r="M98" s="32"/>
      <c r="N98" s="32"/>
      <c r="O98" s="12"/>
      <c r="P98" s="12"/>
      <c r="Q98" s="14"/>
    </row>
    <row r="99" spans="2:17">
      <c r="B99" s="2"/>
      <c r="C99" s="30"/>
      <c r="D99" s="30"/>
      <c r="E99" s="29"/>
      <c r="F99" s="31"/>
      <c r="H99" s="18"/>
      <c r="I99" s="5"/>
      <c r="J99" s="32"/>
      <c r="K99" s="32"/>
      <c r="L99" s="32"/>
      <c r="M99" s="32"/>
      <c r="N99" s="32"/>
      <c r="O99" s="12"/>
      <c r="P99" s="12"/>
      <c r="Q99" s="14"/>
    </row>
    <row r="100" spans="2:17">
      <c r="B100" s="2"/>
      <c r="C100" s="30"/>
      <c r="D100" s="30"/>
      <c r="E100" s="29"/>
      <c r="F100" s="31"/>
      <c r="H100" s="18"/>
      <c r="I100" s="5"/>
      <c r="J100" s="32"/>
      <c r="K100" s="32"/>
      <c r="L100" s="32"/>
      <c r="M100" s="32"/>
      <c r="N100" s="32"/>
      <c r="O100" s="12"/>
      <c r="P100" s="12"/>
      <c r="Q100" s="14"/>
    </row>
    <row r="101" spans="2:17">
      <c r="B101" s="3"/>
      <c r="C101" s="29"/>
      <c r="D101" s="29"/>
      <c r="E101" s="33"/>
      <c r="H101" s="15"/>
      <c r="I101" s="21"/>
      <c r="J101" s="21"/>
      <c r="K101" s="21"/>
      <c r="L101" s="21"/>
      <c r="M101" s="21"/>
      <c r="N101" s="21"/>
      <c r="O101" s="15"/>
      <c r="P101" s="15"/>
      <c r="Q101" s="16"/>
    </row>
    <row r="102" spans="2:17" ht="16.5" thickBot="1">
      <c r="B102" s="7"/>
      <c r="C102" s="29"/>
      <c r="D102" s="29"/>
      <c r="E102" s="33"/>
      <c r="H102" s="15"/>
      <c r="I102" s="21"/>
      <c r="J102" s="21"/>
      <c r="K102" s="15"/>
      <c r="L102" s="15"/>
      <c r="M102" s="15"/>
      <c r="N102" s="15"/>
      <c r="O102" s="15"/>
      <c r="P102" s="15"/>
      <c r="Q102" s="34"/>
    </row>
    <row r="103" spans="2:17">
      <c r="B103" s="2"/>
      <c r="C103" s="30"/>
      <c r="D103" s="30"/>
      <c r="E103" s="30"/>
      <c r="H103" s="12"/>
      <c r="P103" s="35"/>
    </row>
    <row r="104" spans="2:17">
      <c r="B104" s="7"/>
      <c r="C104" s="28"/>
      <c r="D104" s="28"/>
      <c r="E104" s="29"/>
      <c r="H104" s="12"/>
      <c r="P104" s="35"/>
    </row>
    <row r="105" spans="2:17" ht="38.25" customHeight="1">
      <c r="B105" s="7"/>
      <c r="C105" s="36"/>
      <c r="D105" s="36"/>
      <c r="E105" s="29"/>
      <c r="H105" s="12"/>
      <c r="P105" s="35"/>
    </row>
    <row r="106" spans="2:17" ht="38.25" customHeight="1">
      <c r="B106" s="7"/>
      <c r="C106" s="36"/>
      <c r="D106" s="36"/>
      <c r="E106" s="29"/>
      <c r="H106" s="18"/>
      <c r="P106" s="35"/>
    </row>
  </sheetData>
  <mergeCells count="17">
    <mergeCell ref="N56:N57"/>
    <mergeCell ref="B56:B57"/>
    <mergeCell ref="E54:F54"/>
    <mergeCell ref="G56:G57"/>
    <mergeCell ref="O56:O57"/>
    <mergeCell ref="M56:M57"/>
    <mergeCell ref="B1:O1"/>
    <mergeCell ref="B2:O2"/>
    <mergeCell ref="B53:O53"/>
    <mergeCell ref="B51:O51"/>
    <mergeCell ref="E3:F3"/>
    <mergeCell ref="B5:B6"/>
    <mergeCell ref="G5:G6"/>
    <mergeCell ref="O5:O6"/>
    <mergeCell ref="E5:E6"/>
    <mergeCell ref="M5:M6"/>
    <mergeCell ref="N5:N6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80" orientation="portrait" r:id="rId1"/>
  <headerFooter alignWithMargins="0"/>
  <rowBreaks count="1" manualBreakCount="1">
    <brk id="50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28</vt:lpstr>
      <vt:lpstr>Munka2</vt:lpstr>
      <vt:lpstr>Munka3</vt:lpstr>
      <vt:lpstr>'28'!Nyomtatási_terület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2020-06-25T09:38:20Z</cp:lastPrinted>
  <dcterms:created xsi:type="dcterms:W3CDTF">2004-09-06T09:45:18Z</dcterms:created>
  <dcterms:modified xsi:type="dcterms:W3CDTF">2020-06-25T09:38:29Z</dcterms:modified>
</cp:coreProperties>
</file>