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költségvetés 2019\módosítás 2020.07.07\egységes\"/>
    </mc:Choice>
  </mc:AlternateContent>
  <xr:revisionPtr revIDLastSave="0" documentId="13_ncr:1_{3F4C1AB7-E2C6-474C-9D3F-8CD93D54F81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.1. melléklet" sheetId="1" r:id="rId1"/>
  </sheets>
  <definedNames>
    <definedName name="_xlnm.Print_Titles" localSheetId="0">'2.1. melléklet'!$1:$2</definedName>
    <definedName name="_xlnm.Print_Area" localSheetId="0">'2.1. melléklet'!$B$1:$E$70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10" i="1"/>
  <c r="G11" i="1"/>
  <c r="G12" i="1"/>
  <c r="G13" i="1"/>
  <c r="G14" i="1"/>
  <c r="G16" i="1"/>
  <c r="G17" i="1"/>
  <c r="G18" i="1"/>
  <c r="G19" i="1"/>
  <c r="G20" i="1"/>
  <c r="G22" i="1"/>
  <c r="G23" i="1"/>
  <c r="G25" i="1"/>
  <c r="G26" i="1"/>
  <c r="G27" i="1"/>
  <c r="G28" i="1"/>
  <c r="G29" i="1"/>
  <c r="G30" i="1"/>
  <c r="G31" i="1"/>
  <c r="G32" i="1"/>
  <c r="G34" i="1"/>
  <c r="G36" i="1"/>
  <c r="G37" i="1"/>
  <c r="G38" i="1"/>
  <c r="G39" i="1"/>
  <c r="G40" i="1"/>
  <c r="G41" i="1"/>
  <c r="G42" i="1"/>
  <c r="G43" i="1"/>
  <c r="G44" i="1"/>
  <c r="G46" i="1"/>
  <c r="G47" i="1"/>
  <c r="G49" i="1"/>
  <c r="G50" i="1"/>
  <c r="G52" i="1"/>
  <c r="G53" i="1"/>
  <c r="G54" i="1"/>
  <c r="G55" i="1"/>
  <c r="G56" i="1"/>
  <c r="G58" i="1"/>
  <c r="G59" i="1"/>
  <c r="G60" i="1"/>
  <c r="G61" i="1"/>
  <c r="G62" i="1"/>
  <c r="G64" i="1"/>
  <c r="G65" i="1"/>
  <c r="G66" i="1"/>
  <c r="G67" i="1"/>
  <c r="G68" i="1"/>
  <c r="G3" i="1"/>
  <c r="F69" i="1" l="1"/>
  <c r="F63" i="1"/>
  <c r="F57" i="1"/>
  <c r="F48" i="1"/>
  <c r="F45" i="1"/>
  <c r="F33" i="1"/>
  <c r="F24" i="1"/>
  <c r="F21" i="1"/>
  <c r="F9" i="1"/>
  <c r="F35" i="1" l="1"/>
  <c r="F15" i="1"/>
  <c r="F51" i="1"/>
  <c r="E69" i="1"/>
  <c r="G69" i="1" s="1"/>
  <c r="E63" i="1"/>
  <c r="G63" i="1" s="1"/>
  <c r="E57" i="1"/>
  <c r="G57" i="1" s="1"/>
  <c r="E48" i="1"/>
  <c r="G48" i="1" s="1"/>
  <c r="E45" i="1"/>
  <c r="G45" i="1" s="1"/>
  <c r="E33" i="1"/>
  <c r="G33" i="1" s="1"/>
  <c r="E24" i="1"/>
  <c r="G24" i="1" s="1"/>
  <c r="E21" i="1"/>
  <c r="G21" i="1" s="1"/>
  <c r="E9" i="1"/>
  <c r="E15" i="1" s="1"/>
  <c r="G15" i="1" l="1"/>
  <c r="F70" i="1"/>
  <c r="G9" i="1"/>
  <c r="E35" i="1"/>
  <c r="G35" i="1" s="1"/>
  <c r="E51" i="1"/>
  <c r="E70" i="1" s="1"/>
  <c r="G70" i="1" l="1"/>
  <c r="G51" i="1"/>
</calcChain>
</file>

<file path=xl/sharedStrings.xml><?xml version="1.0" encoding="utf-8"?>
<sst xmlns="http://schemas.openxmlformats.org/spreadsheetml/2006/main" count="207" uniqueCount="207">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</sst>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4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2" borderId="1" xfId="1" applyFont="1" applyFill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2" borderId="1" xfId="1" quotePrefix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/>
    </xf>
    <xf numFmtId="3" fontId="7" fillId="2" borderId="1" xfId="2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10" fillId="3" borderId="1" xfId="1" applyNumberFormat="1" applyFont="1" applyFill="1" applyBorder="1" applyAlignment="1">
      <alignment horizontal="center" vertical="center"/>
    </xf>
    <xf numFmtId="3" fontId="11" fillId="3" borderId="1" xfId="2" applyNumberFormat="1" applyFont="1" applyFill="1" applyBorder="1" applyAlignment="1">
      <alignment horizontal="center" vertical="center" wrapText="1"/>
    </xf>
    <xf numFmtId="3" fontId="3" fillId="0" borderId="0" xfId="1" applyNumberFormat="1" applyFont="1" applyAlignment="1">
      <alignment horizontal="center"/>
    </xf>
    <xf numFmtId="0" fontId="5" fillId="2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2"/>
  <sheetViews>
    <sheetView tabSelected="1" zoomScaleNormal="100" zoomScaleSheetLayoutView="100" workbookViewId="0">
      <selection activeCell="E51" sqref="E51"/>
    </sheetView>
  </sheetViews>
  <sheetFormatPr defaultRowHeight="13.2" x14ac:dyDescent="0.25"/>
  <cols>
    <col min="1" max="1" width="3.33203125" style="1" customWidth="1"/>
    <col min="2" max="2" width="8" style="1" bestFit="1" customWidth="1"/>
    <col min="3" max="3" width="67.88671875" style="1" customWidth="1"/>
    <col min="4" max="4" width="9.109375" style="10" customWidth="1"/>
    <col min="5" max="7" width="12.33203125" style="10" customWidth="1"/>
    <col min="8" max="14" width="2.6640625" style="1" customWidth="1"/>
    <col min="15" max="224" width="9.109375" style="1"/>
    <col min="225" max="270" width="2.6640625" style="1" customWidth="1"/>
    <col min="271" max="480" width="9.109375" style="1"/>
    <col min="481" max="526" width="2.6640625" style="1" customWidth="1"/>
    <col min="527" max="736" width="9.109375" style="1"/>
    <col min="737" max="782" width="2.6640625" style="1" customWidth="1"/>
    <col min="783" max="992" width="9.109375" style="1"/>
    <col min="993" max="1038" width="2.6640625" style="1" customWidth="1"/>
    <col min="1039" max="1248" width="9.109375" style="1"/>
    <col min="1249" max="1294" width="2.6640625" style="1" customWidth="1"/>
    <col min="1295" max="1504" width="9.109375" style="1"/>
    <col min="1505" max="1550" width="2.6640625" style="1" customWidth="1"/>
    <col min="1551" max="1760" width="9.109375" style="1"/>
    <col min="1761" max="1806" width="2.6640625" style="1" customWidth="1"/>
    <col min="1807" max="2016" width="9.109375" style="1"/>
    <col min="2017" max="2062" width="2.6640625" style="1" customWidth="1"/>
    <col min="2063" max="2272" width="9.109375" style="1"/>
    <col min="2273" max="2318" width="2.6640625" style="1" customWidth="1"/>
    <col min="2319" max="2528" width="9.109375" style="1"/>
    <col min="2529" max="2574" width="2.6640625" style="1" customWidth="1"/>
    <col min="2575" max="2784" width="9.109375" style="1"/>
    <col min="2785" max="2830" width="2.6640625" style="1" customWidth="1"/>
    <col min="2831" max="3040" width="9.109375" style="1"/>
    <col min="3041" max="3086" width="2.6640625" style="1" customWidth="1"/>
    <col min="3087" max="3296" width="9.109375" style="1"/>
    <col min="3297" max="3342" width="2.6640625" style="1" customWidth="1"/>
    <col min="3343" max="3552" width="9.109375" style="1"/>
    <col min="3553" max="3598" width="2.6640625" style="1" customWidth="1"/>
    <col min="3599" max="3808" width="9.109375" style="1"/>
    <col min="3809" max="3854" width="2.6640625" style="1" customWidth="1"/>
    <col min="3855" max="4064" width="9.109375" style="1"/>
    <col min="4065" max="4110" width="2.6640625" style="1" customWidth="1"/>
    <col min="4111" max="4320" width="9.109375" style="1"/>
    <col min="4321" max="4366" width="2.6640625" style="1" customWidth="1"/>
    <col min="4367" max="4576" width="9.109375" style="1"/>
    <col min="4577" max="4622" width="2.6640625" style="1" customWidth="1"/>
    <col min="4623" max="4832" width="9.109375" style="1"/>
    <col min="4833" max="4878" width="2.6640625" style="1" customWidth="1"/>
    <col min="4879" max="5088" width="9.109375" style="1"/>
    <col min="5089" max="5134" width="2.6640625" style="1" customWidth="1"/>
    <col min="5135" max="5344" width="9.109375" style="1"/>
    <col min="5345" max="5390" width="2.6640625" style="1" customWidth="1"/>
    <col min="5391" max="5600" width="9.109375" style="1"/>
    <col min="5601" max="5646" width="2.6640625" style="1" customWidth="1"/>
    <col min="5647" max="5856" width="9.109375" style="1"/>
    <col min="5857" max="5902" width="2.6640625" style="1" customWidth="1"/>
    <col min="5903" max="6112" width="9.109375" style="1"/>
    <col min="6113" max="6158" width="2.6640625" style="1" customWidth="1"/>
    <col min="6159" max="6368" width="9.109375" style="1"/>
    <col min="6369" max="6414" width="2.6640625" style="1" customWidth="1"/>
    <col min="6415" max="6624" width="9.109375" style="1"/>
    <col min="6625" max="6670" width="2.6640625" style="1" customWidth="1"/>
    <col min="6671" max="6880" width="9.109375" style="1"/>
    <col min="6881" max="6926" width="2.6640625" style="1" customWidth="1"/>
    <col min="6927" max="7136" width="9.109375" style="1"/>
    <col min="7137" max="7182" width="2.6640625" style="1" customWidth="1"/>
    <col min="7183" max="7392" width="9.109375" style="1"/>
    <col min="7393" max="7438" width="2.6640625" style="1" customWidth="1"/>
    <col min="7439" max="7648" width="9.109375" style="1"/>
    <col min="7649" max="7694" width="2.6640625" style="1" customWidth="1"/>
    <col min="7695" max="7904" width="9.109375" style="1"/>
    <col min="7905" max="7950" width="2.6640625" style="1" customWidth="1"/>
    <col min="7951" max="8160" width="9.109375" style="1"/>
    <col min="8161" max="8206" width="2.6640625" style="1" customWidth="1"/>
    <col min="8207" max="8416" width="9.109375" style="1"/>
    <col min="8417" max="8462" width="2.6640625" style="1" customWidth="1"/>
    <col min="8463" max="8672" width="9.109375" style="1"/>
    <col min="8673" max="8718" width="2.6640625" style="1" customWidth="1"/>
    <col min="8719" max="8928" width="9.109375" style="1"/>
    <col min="8929" max="8974" width="2.6640625" style="1" customWidth="1"/>
    <col min="8975" max="9184" width="9.109375" style="1"/>
    <col min="9185" max="9230" width="2.6640625" style="1" customWidth="1"/>
    <col min="9231" max="9440" width="9.109375" style="1"/>
    <col min="9441" max="9486" width="2.6640625" style="1" customWidth="1"/>
    <col min="9487" max="9696" width="9.109375" style="1"/>
    <col min="9697" max="9742" width="2.6640625" style="1" customWidth="1"/>
    <col min="9743" max="9952" width="9.109375" style="1"/>
    <col min="9953" max="9998" width="2.6640625" style="1" customWidth="1"/>
    <col min="9999" max="10208" width="9.109375" style="1"/>
    <col min="10209" max="10254" width="2.6640625" style="1" customWidth="1"/>
    <col min="10255" max="10464" width="9.109375" style="1"/>
    <col min="10465" max="10510" width="2.6640625" style="1" customWidth="1"/>
    <col min="10511" max="10720" width="9.109375" style="1"/>
    <col min="10721" max="10766" width="2.6640625" style="1" customWidth="1"/>
    <col min="10767" max="10976" width="9.109375" style="1"/>
    <col min="10977" max="11022" width="2.6640625" style="1" customWidth="1"/>
    <col min="11023" max="11232" width="9.109375" style="1"/>
    <col min="11233" max="11278" width="2.6640625" style="1" customWidth="1"/>
    <col min="11279" max="11488" width="9.109375" style="1"/>
    <col min="11489" max="11534" width="2.6640625" style="1" customWidth="1"/>
    <col min="11535" max="11744" width="9.109375" style="1"/>
    <col min="11745" max="11790" width="2.6640625" style="1" customWidth="1"/>
    <col min="11791" max="12000" width="9.109375" style="1"/>
    <col min="12001" max="12046" width="2.6640625" style="1" customWidth="1"/>
    <col min="12047" max="12256" width="9.109375" style="1"/>
    <col min="12257" max="12302" width="2.6640625" style="1" customWidth="1"/>
    <col min="12303" max="12512" width="9.109375" style="1"/>
    <col min="12513" max="12558" width="2.6640625" style="1" customWidth="1"/>
    <col min="12559" max="12768" width="9.109375" style="1"/>
    <col min="12769" max="12814" width="2.6640625" style="1" customWidth="1"/>
    <col min="12815" max="13024" width="9.109375" style="1"/>
    <col min="13025" max="13070" width="2.6640625" style="1" customWidth="1"/>
    <col min="13071" max="13280" width="9.109375" style="1"/>
    <col min="13281" max="13326" width="2.6640625" style="1" customWidth="1"/>
    <col min="13327" max="13536" width="9.109375" style="1"/>
    <col min="13537" max="13582" width="2.6640625" style="1" customWidth="1"/>
    <col min="13583" max="13792" width="9.109375" style="1"/>
    <col min="13793" max="13838" width="2.6640625" style="1" customWidth="1"/>
    <col min="13839" max="14048" width="9.109375" style="1"/>
    <col min="14049" max="14094" width="2.6640625" style="1" customWidth="1"/>
    <col min="14095" max="14304" width="9.109375" style="1"/>
    <col min="14305" max="14350" width="2.6640625" style="1" customWidth="1"/>
    <col min="14351" max="14560" width="9.109375" style="1"/>
    <col min="14561" max="14606" width="2.6640625" style="1" customWidth="1"/>
    <col min="14607" max="14816" width="9.109375" style="1"/>
    <col min="14817" max="14862" width="2.6640625" style="1" customWidth="1"/>
    <col min="14863" max="15072" width="9.109375" style="1"/>
    <col min="15073" max="15118" width="2.6640625" style="1" customWidth="1"/>
    <col min="15119" max="15328" width="9.109375" style="1"/>
    <col min="15329" max="15374" width="2.6640625" style="1" customWidth="1"/>
    <col min="15375" max="15584" width="9.109375" style="1"/>
    <col min="15585" max="15630" width="2.6640625" style="1" customWidth="1"/>
    <col min="15631" max="15840" width="9.109375" style="1"/>
    <col min="15841" max="15886" width="2.6640625" style="1" customWidth="1"/>
    <col min="15887" max="16096" width="9.109375" style="1"/>
    <col min="16097" max="16142" width="2.6640625" style="1" customWidth="1"/>
    <col min="16143" max="16383" width="9.109375" style="1"/>
    <col min="16384" max="16384" width="9.109375" style="1" customWidth="1"/>
  </cols>
  <sheetData>
    <row r="1" spans="2:7" ht="15.6" x14ac:dyDescent="0.25">
      <c r="B1" s="33" t="s">
        <v>203</v>
      </c>
      <c r="C1" s="33"/>
      <c r="D1" s="33"/>
      <c r="E1" s="33"/>
      <c r="F1" s="33"/>
      <c r="G1" s="33"/>
    </row>
    <row r="2" spans="2:7" ht="46.8" x14ac:dyDescent="0.25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205</v>
      </c>
      <c r="G2" s="14" t="s">
        <v>206</v>
      </c>
    </row>
    <row r="3" spans="2:7" s="2" customFormat="1" ht="15.6" x14ac:dyDescent="0.25">
      <c r="B3" s="4" t="s">
        <v>3</v>
      </c>
      <c r="C3" s="5" t="s">
        <v>4</v>
      </c>
      <c r="D3" s="9" t="s">
        <v>5</v>
      </c>
      <c r="E3" s="6">
        <v>22042297</v>
      </c>
      <c r="F3" s="6">
        <v>22042297</v>
      </c>
      <c r="G3" s="6">
        <f>F3-E3</f>
        <v>0</v>
      </c>
    </row>
    <row r="4" spans="2:7" s="2" customFormat="1" ht="15.6" x14ac:dyDescent="0.25">
      <c r="B4" s="4" t="s">
        <v>6</v>
      </c>
      <c r="C4" s="5" t="s">
        <v>7</v>
      </c>
      <c r="D4" s="9" t="s">
        <v>8</v>
      </c>
      <c r="E4" s="6">
        <v>24050500</v>
      </c>
      <c r="F4" s="6">
        <v>24050500</v>
      </c>
      <c r="G4" s="6">
        <f t="shared" ref="G4:G67" si="0">F4-E4</f>
        <v>0</v>
      </c>
    </row>
    <row r="5" spans="2:7" s="2" customFormat="1" ht="31.2" x14ac:dyDescent="0.25">
      <c r="B5" s="4" t="s">
        <v>9</v>
      </c>
      <c r="C5" s="5" t="s">
        <v>10</v>
      </c>
      <c r="D5" s="9" t="s">
        <v>11</v>
      </c>
      <c r="E5" s="6">
        <v>23353028</v>
      </c>
      <c r="F5" s="6">
        <v>23353028</v>
      </c>
      <c r="G5" s="6">
        <f t="shared" si="0"/>
        <v>0</v>
      </c>
    </row>
    <row r="6" spans="2:7" ht="15.6" x14ac:dyDescent="0.25">
      <c r="B6" s="4" t="s">
        <v>12</v>
      </c>
      <c r="C6" s="5" t="s">
        <v>13</v>
      </c>
      <c r="D6" s="9" t="s">
        <v>14</v>
      </c>
      <c r="E6" s="6">
        <v>8435000</v>
      </c>
      <c r="F6" s="6">
        <v>8435000</v>
      </c>
      <c r="G6" s="6">
        <f t="shared" si="0"/>
        <v>0</v>
      </c>
    </row>
    <row r="7" spans="2:7" ht="15.6" x14ac:dyDescent="0.25">
      <c r="B7" s="4" t="s">
        <v>15</v>
      </c>
      <c r="C7" s="5" t="s">
        <v>16</v>
      </c>
      <c r="D7" s="9" t="s">
        <v>17</v>
      </c>
      <c r="E7" s="6">
        <v>0</v>
      </c>
      <c r="F7" s="6">
        <v>2606040</v>
      </c>
      <c r="G7" s="6">
        <f t="shared" si="0"/>
        <v>2606040</v>
      </c>
    </row>
    <row r="8" spans="2:7" ht="15.6" x14ac:dyDescent="0.25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f t="shared" si="0"/>
        <v>0</v>
      </c>
    </row>
    <row r="9" spans="2:7" ht="16.2" x14ac:dyDescent="0.25">
      <c r="B9" s="22" t="s">
        <v>21</v>
      </c>
      <c r="C9" s="23" t="s">
        <v>22</v>
      </c>
      <c r="D9" s="24" t="s">
        <v>23</v>
      </c>
      <c r="E9" s="31">
        <f>SUM(E3:E8)</f>
        <v>77880825</v>
      </c>
      <c r="F9" s="31">
        <f t="shared" ref="F9" si="1">SUM(F3:F8)</f>
        <v>80486865</v>
      </c>
      <c r="G9" s="30">
        <f t="shared" si="0"/>
        <v>2606040</v>
      </c>
    </row>
    <row r="10" spans="2:7" ht="15.6" x14ac:dyDescent="0.25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f t="shared" si="0"/>
        <v>0</v>
      </c>
    </row>
    <row r="11" spans="2:7" ht="31.2" x14ac:dyDescent="0.25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f t="shared" si="0"/>
        <v>0</v>
      </c>
    </row>
    <row r="12" spans="2:7" ht="31.2" x14ac:dyDescent="0.25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f t="shared" si="0"/>
        <v>0</v>
      </c>
    </row>
    <row r="13" spans="2:7" ht="31.2" x14ac:dyDescent="0.25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f t="shared" si="0"/>
        <v>0</v>
      </c>
    </row>
    <row r="14" spans="2:7" ht="15.6" x14ac:dyDescent="0.25">
      <c r="B14" s="4" t="s">
        <v>36</v>
      </c>
      <c r="C14" s="5" t="s">
        <v>37</v>
      </c>
      <c r="D14" s="9" t="s">
        <v>38</v>
      </c>
      <c r="E14" s="6">
        <v>11547799</v>
      </c>
      <c r="F14" s="6">
        <v>57392392</v>
      </c>
      <c r="G14" s="6">
        <f t="shared" si="0"/>
        <v>45844593</v>
      </c>
    </row>
    <row r="15" spans="2:7" ht="15.6" x14ac:dyDescent="0.25">
      <c r="B15" s="15" t="s">
        <v>39</v>
      </c>
      <c r="C15" s="21" t="s">
        <v>40</v>
      </c>
      <c r="D15" s="17" t="s">
        <v>41</v>
      </c>
      <c r="E15" s="18">
        <f>SUM(E9:E14)</f>
        <v>89428624</v>
      </c>
      <c r="F15" s="18">
        <f t="shared" ref="F15" si="2">SUM(F9:F14)</f>
        <v>137879257</v>
      </c>
      <c r="G15" s="29">
        <f t="shared" si="0"/>
        <v>48450633</v>
      </c>
    </row>
    <row r="16" spans="2:7" ht="15.6" x14ac:dyDescent="0.25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f t="shared" si="0"/>
        <v>0</v>
      </c>
    </row>
    <row r="17" spans="2:7" ht="27.6" x14ac:dyDescent="0.25">
      <c r="B17" s="4" t="s">
        <v>45</v>
      </c>
      <c r="C17" s="28" t="s">
        <v>46</v>
      </c>
      <c r="D17" s="9" t="s">
        <v>47</v>
      </c>
      <c r="E17" s="6">
        <v>0</v>
      </c>
      <c r="F17" s="6">
        <v>0</v>
      </c>
      <c r="G17" s="6">
        <f t="shared" si="0"/>
        <v>0</v>
      </c>
    </row>
    <row r="18" spans="2:7" ht="27.6" x14ac:dyDescent="0.25">
      <c r="B18" s="4" t="s">
        <v>48</v>
      </c>
      <c r="C18" s="28" t="s">
        <v>49</v>
      </c>
      <c r="D18" s="9" t="s">
        <v>50</v>
      </c>
      <c r="E18" s="6">
        <v>0</v>
      </c>
      <c r="F18" s="6">
        <v>0</v>
      </c>
      <c r="G18" s="6">
        <f t="shared" si="0"/>
        <v>0</v>
      </c>
    </row>
    <row r="19" spans="2:7" ht="27.6" x14ac:dyDescent="0.25">
      <c r="B19" s="4" t="s">
        <v>51</v>
      </c>
      <c r="C19" s="28" t="s">
        <v>52</v>
      </c>
      <c r="D19" s="9" t="s">
        <v>53</v>
      </c>
      <c r="E19" s="6">
        <v>0</v>
      </c>
      <c r="F19" s="6">
        <v>0</v>
      </c>
      <c r="G19" s="6">
        <f t="shared" si="0"/>
        <v>0</v>
      </c>
    </row>
    <row r="20" spans="2:7" ht="15.6" x14ac:dyDescent="0.25">
      <c r="B20" s="4" t="s">
        <v>54</v>
      </c>
      <c r="C20" s="7" t="s">
        <v>55</v>
      </c>
      <c r="D20" s="9" t="s">
        <v>56</v>
      </c>
      <c r="E20" s="6">
        <v>24346141</v>
      </c>
      <c r="F20" s="6">
        <v>42669862</v>
      </c>
      <c r="G20" s="6">
        <f t="shared" si="0"/>
        <v>18323721</v>
      </c>
    </row>
    <row r="21" spans="2:7" ht="31.2" x14ac:dyDescent="0.25">
      <c r="B21" s="15" t="s">
        <v>57</v>
      </c>
      <c r="C21" s="16" t="s">
        <v>58</v>
      </c>
      <c r="D21" s="17" t="s">
        <v>59</v>
      </c>
      <c r="E21" s="18">
        <f>SUM(E16:E20)</f>
        <v>24346141</v>
      </c>
      <c r="F21" s="18">
        <f t="shared" ref="F21" si="3">SUM(F16:F20)</f>
        <v>42669862</v>
      </c>
      <c r="G21" s="29">
        <f t="shared" si="0"/>
        <v>18323721</v>
      </c>
    </row>
    <row r="22" spans="2:7" ht="15.6" x14ac:dyDescent="0.25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f t="shared" si="0"/>
        <v>0</v>
      </c>
    </row>
    <row r="23" spans="2:7" ht="15.6" x14ac:dyDescent="0.25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f t="shared" si="0"/>
        <v>0</v>
      </c>
    </row>
    <row r="24" spans="2:7" s="3" customFormat="1" ht="16.2" x14ac:dyDescent="0.25">
      <c r="B24" s="22" t="s">
        <v>66</v>
      </c>
      <c r="C24" s="25" t="s">
        <v>67</v>
      </c>
      <c r="D24" s="24" t="s">
        <v>68</v>
      </c>
      <c r="E24" s="31">
        <f>SUM(E22:E23)</f>
        <v>0</v>
      </c>
      <c r="F24" s="31">
        <f t="shared" ref="F24" si="4">SUM(F22:F23)</f>
        <v>0</v>
      </c>
      <c r="G24" s="30">
        <f t="shared" si="0"/>
        <v>0</v>
      </c>
    </row>
    <row r="25" spans="2:7" ht="15.6" x14ac:dyDescent="0.25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f t="shared" si="0"/>
        <v>0</v>
      </c>
    </row>
    <row r="26" spans="2:7" ht="15.6" x14ac:dyDescent="0.25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f t="shared" si="0"/>
        <v>0</v>
      </c>
    </row>
    <row r="27" spans="2:7" ht="15.6" x14ac:dyDescent="0.25">
      <c r="B27" s="4" t="s">
        <v>75</v>
      </c>
      <c r="C27" s="7" t="s">
        <v>76</v>
      </c>
      <c r="D27" s="9" t="s">
        <v>77</v>
      </c>
      <c r="E27" s="6">
        <v>4850000</v>
      </c>
      <c r="F27" s="6">
        <v>4850000</v>
      </c>
      <c r="G27" s="6">
        <f t="shared" si="0"/>
        <v>0</v>
      </c>
    </row>
    <row r="28" spans="2:7" ht="15.6" x14ac:dyDescent="0.25">
      <c r="B28" s="4" t="s">
        <v>78</v>
      </c>
      <c r="C28" s="7" t="s">
        <v>79</v>
      </c>
      <c r="D28" s="9" t="s">
        <v>80</v>
      </c>
      <c r="E28" s="6">
        <v>2500000</v>
      </c>
      <c r="F28" s="6">
        <v>2500000</v>
      </c>
      <c r="G28" s="6">
        <f t="shared" si="0"/>
        <v>0</v>
      </c>
    </row>
    <row r="29" spans="2:7" ht="15.6" x14ac:dyDescent="0.25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f t="shared" si="0"/>
        <v>0</v>
      </c>
    </row>
    <row r="30" spans="2:7" ht="15.6" x14ac:dyDescent="0.25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f t="shared" si="0"/>
        <v>0</v>
      </c>
    </row>
    <row r="31" spans="2:7" ht="15.6" x14ac:dyDescent="0.25">
      <c r="B31" s="4" t="s">
        <v>87</v>
      </c>
      <c r="C31" s="7" t="s">
        <v>88</v>
      </c>
      <c r="D31" s="9" t="s">
        <v>89</v>
      </c>
      <c r="E31" s="6">
        <v>1000000</v>
      </c>
      <c r="F31" s="6">
        <v>1000000</v>
      </c>
      <c r="G31" s="6">
        <f t="shared" si="0"/>
        <v>0</v>
      </c>
    </row>
    <row r="32" spans="2:7" ht="15.6" x14ac:dyDescent="0.25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f t="shared" si="0"/>
        <v>0</v>
      </c>
    </row>
    <row r="33" spans="2:7" ht="16.2" x14ac:dyDescent="0.25">
      <c r="B33" s="22" t="s">
        <v>93</v>
      </c>
      <c r="C33" s="25" t="s">
        <v>94</v>
      </c>
      <c r="D33" s="24" t="s">
        <v>95</v>
      </c>
      <c r="E33" s="31">
        <f>SUM(E28:E32)</f>
        <v>3500000</v>
      </c>
      <c r="F33" s="31">
        <f t="shared" ref="F33" si="5">SUM(F28:F32)</f>
        <v>3500000</v>
      </c>
      <c r="G33" s="30">
        <f t="shared" si="0"/>
        <v>0</v>
      </c>
    </row>
    <row r="34" spans="2:7" ht="15.6" x14ac:dyDescent="0.25">
      <c r="B34" s="4" t="s">
        <v>96</v>
      </c>
      <c r="C34" s="7" t="s">
        <v>97</v>
      </c>
      <c r="D34" s="9" t="s">
        <v>98</v>
      </c>
      <c r="E34" s="6">
        <v>650000</v>
      </c>
      <c r="F34" s="6">
        <v>650000</v>
      </c>
      <c r="G34" s="6">
        <f t="shared" si="0"/>
        <v>0</v>
      </c>
    </row>
    <row r="35" spans="2:7" ht="15.6" x14ac:dyDescent="0.25">
      <c r="B35" s="15" t="s">
        <v>99</v>
      </c>
      <c r="C35" s="16" t="s">
        <v>100</v>
      </c>
      <c r="D35" s="17" t="s">
        <v>101</v>
      </c>
      <c r="E35" s="18">
        <f>E24+E25+E26+E27+E33+E34</f>
        <v>9000000</v>
      </c>
      <c r="F35" s="18">
        <f t="shared" ref="F35" si="6">F24+F25+F26+F27+F33+F34</f>
        <v>9000000</v>
      </c>
      <c r="G35" s="29">
        <f t="shared" si="0"/>
        <v>0</v>
      </c>
    </row>
    <row r="36" spans="2:7" ht="15.6" x14ac:dyDescent="0.25">
      <c r="B36" s="4" t="s">
        <v>102</v>
      </c>
      <c r="C36" s="8" t="s">
        <v>103</v>
      </c>
      <c r="D36" s="9" t="s">
        <v>104</v>
      </c>
      <c r="E36" s="6">
        <v>200000</v>
      </c>
      <c r="F36" s="6">
        <v>200000</v>
      </c>
      <c r="G36" s="6">
        <f t="shared" si="0"/>
        <v>0</v>
      </c>
    </row>
    <row r="37" spans="2:7" ht="15.6" x14ac:dyDescent="0.25">
      <c r="B37" s="4" t="s">
        <v>105</v>
      </c>
      <c r="C37" s="8" t="s">
        <v>106</v>
      </c>
      <c r="D37" s="9" t="s">
        <v>107</v>
      </c>
      <c r="E37" s="6">
        <v>3430000</v>
      </c>
      <c r="F37" s="6">
        <v>3430000</v>
      </c>
      <c r="G37" s="6">
        <f t="shared" si="0"/>
        <v>0</v>
      </c>
    </row>
    <row r="38" spans="2:7" ht="15.6" x14ac:dyDescent="0.25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  <c r="G38" s="6">
        <f t="shared" si="0"/>
        <v>0</v>
      </c>
    </row>
    <row r="39" spans="2:7" ht="15.6" x14ac:dyDescent="0.25">
      <c r="B39" s="4" t="s">
        <v>111</v>
      </c>
      <c r="C39" s="8" t="s">
        <v>112</v>
      </c>
      <c r="D39" s="9" t="s">
        <v>113</v>
      </c>
      <c r="E39" s="6">
        <v>650000</v>
      </c>
      <c r="F39" s="6">
        <v>650000</v>
      </c>
      <c r="G39" s="6">
        <f t="shared" si="0"/>
        <v>0</v>
      </c>
    </row>
    <row r="40" spans="2:7" ht="15.6" x14ac:dyDescent="0.25">
      <c r="B40" s="4" t="s">
        <v>114</v>
      </c>
      <c r="C40" s="8" t="s">
        <v>115</v>
      </c>
      <c r="D40" s="9" t="s">
        <v>116</v>
      </c>
      <c r="E40" s="6">
        <v>370000</v>
      </c>
      <c r="F40" s="6">
        <v>370000</v>
      </c>
      <c r="G40" s="6">
        <f t="shared" si="0"/>
        <v>0</v>
      </c>
    </row>
    <row r="41" spans="2:7" ht="15.6" x14ac:dyDescent="0.25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  <c r="G41" s="6">
        <f t="shared" si="0"/>
        <v>0</v>
      </c>
    </row>
    <row r="42" spans="2:7" ht="15.6" x14ac:dyDescent="0.25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f t="shared" si="0"/>
        <v>0</v>
      </c>
    </row>
    <row r="43" spans="2:7" ht="15.6" x14ac:dyDescent="0.25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f t="shared" si="0"/>
        <v>0</v>
      </c>
    </row>
    <row r="44" spans="2:7" ht="15.6" x14ac:dyDescent="0.25">
      <c r="B44" s="4">
        <v>42</v>
      </c>
      <c r="C44" s="8" t="s">
        <v>126</v>
      </c>
      <c r="D44" s="9" t="s">
        <v>127</v>
      </c>
      <c r="E44" s="6">
        <v>45000</v>
      </c>
      <c r="F44" s="6">
        <v>48250</v>
      </c>
      <c r="G44" s="6">
        <f t="shared" si="0"/>
        <v>3250</v>
      </c>
    </row>
    <row r="45" spans="2:7" ht="16.2" x14ac:dyDescent="0.25">
      <c r="B45" s="22">
        <v>43</v>
      </c>
      <c r="C45" s="26" t="s">
        <v>128</v>
      </c>
      <c r="D45" s="24" t="s">
        <v>129</v>
      </c>
      <c r="E45" s="31">
        <f>SUM(E43:E44)</f>
        <v>45000</v>
      </c>
      <c r="F45" s="31">
        <f t="shared" ref="F45" si="7">SUM(F43:F44)</f>
        <v>48250</v>
      </c>
      <c r="G45" s="30">
        <f t="shared" si="0"/>
        <v>3250</v>
      </c>
    </row>
    <row r="46" spans="2:7" ht="15.6" x14ac:dyDescent="0.25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f t="shared" si="0"/>
        <v>0</v>
      </c>
    </row>
    <row r="47" spans="2:7" ht="15.6" x14ac:dyDescent="0.25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f t="shared" si="0"/>
        <v>0</v>
      </c>
    </row>
    <row r="48" spans="2:7" ht="16.2" x14ac:dyDescent="0.25">
      <c r="B48" s="22" t="s">
        <v>134</v>
      </c>
      <c r="C48" s="26" t="s">
        <v>135</v>
      </c>
      <c r="D48" s="24" t="s">
        <v>136</v>
      </c>
      <c r="E48" s="31">
        <f>SUM(E46:E47)</f>
        <v>0</v>
      </c>
      <c r="F48" s="31">
        <f t="shared" ref="F48" si="8">SUM(F46:F47)</f>
        <v>0</v>
      </c>
      <c r="G48" s="30">
        <f t="shared" si="0"/>
        <v>0</v>
      </c>
    </row>
    <row r="49" spans="2:7" ht="15.6" x14ac:dyDescent="0.25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f t="shared" si="0"/>
        <v>0</v>
      </c>
    </row>
    <row r="50" spans="2:7" ht="15.6" x14ac:dyDescent="0.25">
      <c r="B50" s="4" t="s">
        <v>140</v>
      </c>
      <c r="C50" s="8" t="s">
        <v>141</v>
      </c>
      <c r="D50" s="9" t="s">
        <v>142</v>
      </c>
      <c r="E50" s="6">
        <v>20000</v>
      </c>
      <c r="F50" s="6">
        <v>30000</v>
      </c>
      <c r="G50" s="6">
        <f t="shared" si="0"/>
        <v>10000</v>
      </c>
    </row>
    <row r="51" spans="2:7" ht="15.6" x14ac:dyDescent="0.25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4715000</v>
      </c>
      <c r="F51" s="18">
        <f t="shared" ref="F51" si="9">F36+F37+F38+F39+F40+F41+F42+F45+F48+F49+F50</f>
        <v>4728250</v>
      </c>
      <c r="G51" s="29">
        <f t="shared" si="0"/>
        <v>13250</v>
      </c>
    </row>
    <row r="52" spans="2:7" ht="15.6" x14ac:dyDescent="0.25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f t="shared" si="0"/>
        <v>0</v>
      </c>
    </row>
    <row r="53" spans="2:7" ht="15.6" x14ac:dyDescent="0.25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  <c r="G53" s="6">
        <f t="shared" si="0"/>
        <v>0</v>
      </c>
    </row>
    <row r="54" spans="2:7" ht="15.6" x14ac:dyDescent="0.25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  <c r="G54" s="6">
        <f t="shared" si="0"/>
        <v>0</v>
      </c>
    </row>
    <row r="55" spans="2:7" ht="15.6" x14ac:dyDescent="0.25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f t="shared" si="0"/>
        <v>0</v>
      </c>
    </row>
    <row r="56" spans="2:7" ht="15.6" x14ac:dyDescent="0.25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f t="shared" si="0"/>
        <v>0</v>
      </c>
    </row>
    <row r="57" spans="2:7" ht="15.6" x14ac:dyDescent="0.25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" si="10">SUM(F52:F56)</f>
        <v>0</v>
      </c>
      <c r="G57" s="29">
        <f t="shared" si="0"/>
        <v>0</v>
      </c>
    </row>
    <row r="58" spans="2:7" ht="27.6" x14ac:dyDescent="0.25">
      <c r="B58" s="4" t="s">
        <v>164</v>
      </c>
      <c r="C58" s="27" t="s">
        <v>165</v>
      </c>
      <c r="D58" s="9" t="s">
        <v>166</v>
      </c>
      <c r="E58" s="6">
        <v>0</v>
      </c>
      <c r="F58" s="6">
        <v>0</v>
      </c>
      <c r="G58" s="6">
        <f t="shared" si="0"/>
        <v>0</v>
      </c>
    </row>
    <row r="59" spans="2:7" ht="27.6" x14ac:dyDescent="0.25">
      <c r="B59" s="4" t="s">
        <v>167</v>
      </c>
      <c r="C59" s="27" t="s">
        <v>168</v>
      </c>
      <c r="D59" s="9" t="s">
        <v>169</v>
      </c>
      <c r="E59" s="6">
        <v>0</v>
      </c>
      <c r="F59" s="6">
        <v>0</v>
      </c>
      <c r="G59" s="6">
        <f t="shared" si="0"/>
        <v>0</v>
      </c>
    </row>
    <row r="60" spans="2:7" ht="27.6" x14ac:dyDescent="0.25">
      <c r="B60" s="4" t="s">
        <v>170</v>
      </c>
      <c r="C60" s="27" t="s">
        <v>171</v>
      </c>
      <c r="D60" s="9" t="s">
        <v>172</v>
      </c>
      <c r="E60" s="6">
        <v>0</v>
      </c>
      <c r="F60" s="6">
        <v>0</v>
      </c>
      <c r="G60" s="6">
        <f t="shared" si="0"/>
        <v>0</v>
      </c>
    </row>
    <row r="61" spans="2:7" ht="27.6" x14ac:dyDescent="0.25">
      <c r="B61" s="4" t="s">
        <v>173</v>
      </c>
      <c r="C61" s="28" t="s">
        <v>174</v>
      </c>
      <c r="D61" s="9" t="s">
        <v>175</v>
      </c>
      <c r="E61" s="6">
        <v>400000</v>
      </c>
      <c r="F61" s="6">
        <v>400000</v>
      </c>
      <c r="G61" s="6">
        <f t="shared" si="0"/>
        <v>0</v>
      </c>
    </row>
    <row r="62" spans="2:7" ht="15.6" x14ac:dyDescent="0.25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  <c r="G62" s="6">
        <f t="shared" si="0"/>
        <v>0</v>
      </c>
    </row>
    <row r="63" spans="2:7" ht="15.6" x14ac:dyDescent="0.25">
      <c r="B63" s="15" t="s">
        <v>179</v>
      </c>
      <c r="C63" s="16" t="s">
        <v>180</v>
      </c>
      <c r="D63" s="17" t="s">
        <v>181</v>
      </c>
      <c r="E63" s="18">
        <f>SUM(E58:E62)</f>
        <v>400000</v>
      </c>
      <c r="F63" s="18">
        <f t="shared" ref="F63" si="11">SUM(F58:F62)</f>
        <v>400000</v>
      </c>
      <c r="G63" s="29">
        <f t="shared" si="0"/>
        <v>0</v>
      </c>
    </row>
    <row r="64" spans="2:7" ht="27.6" hidden="1" x14ac:dyDescent="0.25">
      <c r="B64" s="4" t="s">
        <v>182</v>
      </c>
      <c r="C64" s="27" t="s">
        <v>183</v>
      </c>
      <c r="D64" s="9" t="s">
        <v>184</v>
      </c>
      <c r="E64" s="6">
        <v>0</v>
      </c>
      <c r="F64" s="6">
        <v>0</v>
      </c>
      <c r="G64" s="6">
        <f t="shared" si="0"/>
        <v>0</v>
      </c>
    </row>
    <row r="65" spans="2:7" ht="27.6" hidden="1" x14ac:dyDescent="0.25">
      <c r="B65" s="4" t="s">
        <v>185</v>
      </c>
      <c r="C65" s="28" t="s">
        <v>186</v>
      </c>
      <c r="D65" s="9" t="s">
        <v>187</v>
      </c>
      <c r="E65" s="6">
        <v>0</v>
      </c>
      <c r="F65" s="6">
        <v>0</v>
      </c>
      <c r="G65" s="6">
        <f t="shared" si="0"/>
        <v>0</v>
      </c>
    </row>
    <row r="66" spans="2:7" ht="27.6" hidden="1" x14ac:dyDescent="0.25">
      <c r="B66" s="4" t="s">
        <v>188</v>
      </c>
      <c r="C66" s="28" t="s">
        <v>189</v>
      </c>
      <c r="D66" s="9" t="s">
        <v>190</v>
      </c>
      <c r="E66" s="6">
        <v>0</v>
      </c>
      <c r="F66" s="6">
        <v>0</v>
      </c>
      <c r="G66" s="6">
        <f t="shared" si="0"/>
        <v>0</v>
      </c>
    </row>
    <row r="67" spans="2:7" ht="27.6" hidden="1" x14ac:dyDescent="0.25">
      <c r="B67" s="4" t="s">
        <v>191</v>
      </c>
      <c r="C67" s="28" t="s">
        <v>192</v>
      </c>
      <c r="D67" s="9" t="s">
        <v>193</v>
      </c>
      <c r="E67" s="6">
        <v>0</v>
      </c>
      <c r="F67" s="6">
        <v>0</v>
      </c>
      <c r="G67" s="6">
        <f t="shared" si="0"/>
        <v>0</v>
      </c>
    </row>
    <row r="68" spans="2:7" ht="15.6" x14ac:dyDescent="0.25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f t="shared" ref="G68:G70" si="12">F68-E68</f>
        <v>0</v>
      </c>
    </row>
    <row r="69" spans="2:7" ht="15.6" x14ac:dyDescent="0.25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" si="13">SUM(F64:F68)</f>
        <v>0</v>
      </c>
      <c r="G69" s="29">
        <f t="shared" si="12"/>
        <v>0</v>
      </c>
    </row>
    <row r="70" spans="2:7" ht="15.6" x14ac:dyDescent="0.25">
      <c r="B70" s="15" t="s">
        <v>200</v>
      </c>
      <c r="C70" s="19" t="s">
        <v>201</v>
      </c>
      <c r="D70" s="17" t="s">
        <v>202</v>
      </c>
      <c r="E70" s="18">
        <f>E15+E21+E35+E51+E57+E63+E69</f>
        <v>127889765</v>
      </c>
      <c r="F70" s="18">
        <f t="shared" ref="F70" si="14">F15+F21+F35+F51+F57+F63+F69</f>
        <v>194677369</v>
      </c>
      <c r="G70" s="29">
        <f t="shared" si="12"/>
        <v>66787604</v>
      </c>
    </row>
    <row r="72" spans="2:7" x14ac:dyDescent="0.25">
      <c r="F72" s="32"/>
    </row>
  </sheetData>
  <mergeCells count="1">
    <mergeCell ref="B1:G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2.1. melléklet&amp;X6&amp;X
az 1/2019. (II.14.) önkormányzati rendelethez
Az önkormányzat 2019. évi költségvetési bevételei</oddHeader>
    <oddFooter>&amp;L&amp;"Times New Roman,Normál"&amp;8 &amp;X6 &amp;XA 6/2020. (VII.08.) önkormányzati rendelet 6. §-ának megfelelően megállapított szöveg.
Hatályos: 2020. július 09.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2.1. melléklet</vt:lpstr>
      <vt:lpstr>'2.1. melléklet'!Nyomtatási_cím</vt:lpstr>
      <vt:lpstr>'2.1.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2020-07-16T13:35:07Z</cp:lastPrinted>
  <dcterms:created xsi:type="dcterms:W3CDTF">2019-02-06T16:32:53Z</dcterms:created>
  <dcterms:modified xsi:type="dcterms:W3CDTF">2020-07-16T13:35:07Z</dcterms:modified>
</cp:coreProperties>
</file>