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7." sheetId="1" r:id="rId1"/>
  </sheets>
  <externalReferences>
    <externalReference r:id="rId2"/>
  </externalReferences>
  <definedNames>
    <definedName name="_xlnm.Print_Area" localSheetId="0">'7.'!$A$1:$K$30</definedName>
  </definedNames>
  <calcPr calcId="125725"/>
</workbook>
</file>

<file path=xl/calcChain.xml><?xml version="1.0" encoding="utf-8"?>
<calcChain xmlns="http://schemas.openxmlformats.org/spreadsheetml/2006/main">
  <c r="I27" i="1"/>
  <c r="F27"/>
  <c r="D27"/>
  <c r="J23"/>
  <c r="J27" s="1"/>
  <c r="I23"/>
  <c r="H23"/>
  <c r="H27" s="1"/>
  <c r="F23"/>
  <c r="F24" s="1"/>
  <c r="E23"/>
  <c r="E27" s="1"/>
  <c r="D23"/>
  <c r="D24" s="1"/>
  <c r="J17"/>
  <c r="J28" s="1"/>
  <c r="H17"/>
  <c r="H28" s="1"/>
  <c r="E17"/>
  <c r="E28" s="1"/>
  <c r="J13"/>
  <c r="I13"/>
  <c r="I17" s="1"/>
  <c r="I28" s="1"/>
  <c r="H13"/>
  <c r="F13"/>
  <c r="F17" s="1"/>
  <c r="F28" s="1"/>
  <c r="E13"/>
  <c r="E14" s="1"/>
  <c r="D13"/>
  <c r="D17" s="1"/>
  <c r="D28" s="1"/>
  <c r="D11"/>
  <c r="D14" l="1"/>
  <c r="F14"/>
  <c r="E24"/>
</calcChain>
</file>

<file path=xl/sharedStrings.xml><?xml version="1.0" encoding="utf-8"?>
<sst xmlns="http://schemas.openxmlformats.org/spreadsheetml/2006/main" count="60" uniqueCount="54">
  <si>
    <r>
      <t xml:space="preserve">7. melléklet a  2/2015. (II. 10.) önkormányzati rendelethez </t>
    </r>
    <r>
      <rPr>
        <vertAlign val="superscript"/>
        <sz val="12"/>
        <color indexed="8"/>
        <rFont val="Times New Roman"/>
        <family val="1"/>
        <charset val="238"/>
      </rPr>
      <t>7</t>
    </r>
  </si>
  <si>
    <t>Szabadbattyán Nagyközségi Önkormányzat 2015. évi összevont költségvetési mérlege</t>
  </si>
  <si>
    <t>ezer Ft</t>
  </si>
  <si>
    <t>A</t>
  </si>
  <si>
    <t>B</t>
  </si>
  <si>
    <t>C</t>
  </si>
  <si>
    <t>D</t>
  </si>
  <si>
    <t>E</t>
  </si>
  <si>
    <t>F</t>
  </si>
  <si>
    <t>G</t>
  </si>
  <si>
    <t>H</t>
  </si>
  <si>
    <t>Bevételek</t>
  </si>
  <si>
    <t>Kiadások</t>
  </si>
  <si>
    <t>Működési költségvetési bevétel</t>
  </si>
  <si>
    <t>Eredeti ei.</t>
  </si>
  <si>
    <t>Módosítás</t>
  </si>
  <si>
    <t>Módosított ei.</t>
  </si>
  <si>
    <t>Működési költségvetési kiadás</t>
  </si>
  <si>
    <t>Önkormányzat működési támogatása</t>
  </si>
  <si>
    <t>Személyi juttatások</t>
  </si>
  <si>
    <t>Egyéb működési célú támogatások bev. áht-on belülről</t>
  </si>
  <si>
    <t>Munkaadókat terh. jár.és szoc.hj.adó</t>
  </si>
  <si>
    <t>Működési bevételek</t>
  </si>
  <si>
    <t>Dologi kiadások</t>
  </si>
  <si>
    <t>Működési célú pénzeszköz átvétel áht-on kivülről</t>
  </si>
  <si>
    <t>Ellátottak pénzbeli juttatásai</t>
  </si>
  <si>
    <t>Közhatalmi bevételek</t>
  </si>
  <si>
    <t>Egyéb műk.célú kiadások</t>
  </si>
  <si>
    <t>Működési költségvetési bevételek összesen:</t>
  </si>
  <si>
    <t>Működési költségvetési kiadások összesen:</t>
  </si>
  <si>
    <t>Működési költségvetési egyenleg</t>
  </si>
  <si>
    <t>Működési finanszírozási bevételek</t>
  </si>
  <si>
    <t>Működési finanszírozási kiadások</t>
  </si>
  <si>
    <t>(irányító szervi támogatás korrekciójával)</t>
  </si>
  <si>
    <t>Működési bevétel összesen:</t>
  </si>
  <si>
    <t>Működési kiadás összesen:</t>
  </si>
  <si>
    <t>Felhalmozási költségvetési bevétel</t>
  </si>
  <si>
    <t>Felhalmozási költségvetési kiadás</t>
  </si>
  <si>
    <t>Felhalmozási bevételek</t>
  </si>
  <si>
    <t>Beruházások</t>
  </si>
  <si>
    <t>Felhalmozási célú támogatásértékű bevételek</t>
  </si>
  <si>
    <t xml:space="preserve">Felújítások </t>
  </si>
  <si>
    <t>Felhalmozási célú pénzeszköz átvétel áht. kiv.</t>
  </si>
  <si>
    <t xml:space="preserve">Egyéb felhalmozási kiadások </t>
  </si>
  <si>
    <t>Felhalmozási célú költségvetési bevételek összesen:</t>
  </si>
  <si>
    <t>Felhalmozási célú költségvetési kiadások összesen:</t>
  </si>
  <si>
    <t>Felhalmozási költségvetési egyenleg</t>
  </si>
  <si>
    <t>Felhalmozási finanszírozási bevételek</t>
  </si>
  <si>
    <t>Felhalmozási finanszírozási kiadások</t>
  </si>
  <si>
    <t>Felhalmozási bevétel összesen:</t>
  </si>
  <si>
    <t>Felhalmozási kiadás összesen:</t>
  </si>
  <si>
    <t>Összes bevétel</t>
  </si>
  <si>
    <t>Összes kiadás</t>
  </si>
  <si>
    <r>
      <rPr>
        <vertAlign val="superscript"/>
        <sz val="10"/>
        <rFont val="Arial CE"/>
        <charset val="238"/>
      </rPr>
      <t>7</t>
    </r>
    <r>
      <rPr>
        <sz val="10"/>
        <rFont val="Arial CE"/>
        <charset val="238"/>
      </rPr>
      <t xml:space="preserve"> módosította a 16/2015. (IX.15.) önkormányzati rendelet. Hatályos: 2015. szeptember 16. napjától</t>
    </r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</si>
</sst>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  <font>
      <vertAlign val="superscript"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/>
    <xf numFmtId="0" fontId="5" fillId="0" borderId="2" xfId="0" applyFont="1" applyBorder="1" applyAlignment="1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/>
    <xf numFmtId="0" fontId="0" fillId="0" borderId="2" xfId="0" applyBorder="1" applyAlignment="1">
      <alignment horizontal="right"/>
    </xf>
    <xf numFmtId="0" fontId="0" fillId="2" borderId="2" xfId="0" applyFill="1" applyBorder="1"/>
    <xf numFmtId="3" fontId="0" fillId="0" borderId="2" xfId="0" applyNumberFormat="1" applyFont="1" applyBorder="1"/>
    <xf numFmtId="3" fontId="0" fillId="0" borderId="5" xfId="0" applyNumberFormat="1" applyBorder="1"/>
    <xf numFmtId="3" fontId="0" fillId="0" borderId="2" xfId="0" applyNumberFormat="1" applyBorder="1"/>
    <xf numFmtId="0" fontId="0" fillId="2" borderId="9" xfId="0" applyFill="1" applyBorder="1"/>
    <xf numFmtId="3" fontId="0" fillId="0" borderId="9" xfId="0" applyNumberFormat="1" applyFont="1" applyBorder="1"/>
    <xf numFmtId="0" fontId="0" fillId="0" borderId="9" xfId="0" applyBorder="1"/>
    <xf numFmtId="3" fontId="0" fillId="0" borderId="10" xfId="0" applyNumberFormat="1" applyBorder="1"/>
    <xf numFmtId="3" fontId="0" fillId="0" borderId="9" xfId="0" applyNumberFormat="1" applyBorder="1"/>
    <xf numFmtId="0" fontId="0" fillId="0" borderId="5" xfId="0" applyBorder="1" applyAlignment="1">
      <alignment horizontal="right"/>
    </xf>
    <xf numFmtId="0" fontId="6" fillId="2" borderId="11" xfId="0" applyFont="1" applyFill="1" applyBorder="1"/>
    <xf numFmtId="3" fontId="6" fillId="0" borderId="12" xfId="0" applyNumberFormat="1" applyFont="1" applyBorder="1"/>
    <xf numFmtId="0" fontId="6" fillId="2" borderId="12" xfId="0" applyFont="1" applyFill="1" applyBorder="1"/>
    <xf numFmtId="3" fontId="6" fillId="0" borderId="13" xfId="0" applyNumberFormat="1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6" xfId="0" applyBorder="1"/>
    <xf numFmtId="3" fontId="0" fillId="0" borderId="4" xfId="0" applyNumberFormat="1" applyBorder="1"/>
    <xf numFmtId="3" fontId="0" fillId="0" borderId="3" xfId="0" applyNumberFormat="1" applyBorder="1"/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17" xfId="0" applyBorder="1"/>
    <xf numFmtId="3" fontId="0" fillId="0" borderId="15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6" fillId="0" borderId="11" xfId="0" applyFont="1" applyBorder="1"/>
    <xf numFmtId="3" fontId="6" fillId="0" borderId="18" xfId="0" applyNumberFormat="1" applyFont="1" applyBorder="1"/>
    <xf numFmtId="0" fontId="6" fillId="0" borderId="12" xfId="0" applyFont="1" applyBorder="1"/>
    <xf numFmtId="3" fontId="6" fillId="0" borderId="3" xfId="0" applyNumberFormat="1" applyFont="1" applyBorder="1"/>
    <xf numFmtId="0" fontId="5" fillId="0" borderId="3" xfId="0" applyFont="1" applyBorder="1" applyAlignment="1">
      <alignment horizontal="center"/>
    </xf>
    <xf numFmtId="3" fontId="5" fillId="0" borderId="4" xfId="0" applyNumberFormat="1" applyFont="1" applyBorder="1"/>
    <xf numFmtId="0" fontId="0" fillId="2" borderId="2" xfId="0" applyFont="1" applyFill="1" applyBorder="1"/>
    <xf numFmtId="0" fontId="7" fillId="0" borderId="2" xfId="0" applyFont="1" applyBorder="1" applyAlignment="1">
      <alignment horizontal="justify"/>
    </xf>
    <xf numFmtId="0" fontId="6" fillId="0" borderId="9" xfId="0" applyFont="1" applyBorder="1" applyAlignment="1">
      <alignment horizontal="left"/>
    </xf>
    <xf numFmtId="3" fontId="6" fillId="0" borderId="10" xfId="0" applyNumberFormat="1" applyFont="1" applyBorder="1"/>
    <xf numFmtId="0" fontId="5" fillId="0" borderId="5" xfId="0" applyFont="1" applyBorder="1"/>
    <xf numFmtId="0" fontId="5" fillId="0" borderId="11" xfId="0" applyFont="1" applyFill="1" applyBorder="1"/>
    <xf numFmtId="3" fontId="5" fillId="0" borderId="12" xfId="0" applyNumberFormat="1" applyFont="1" applyBorder="1"/>
    <xf numFmtId="0" fontId="5" fillId="0" borderId="12" xfId="0" applyFont="1" applyBorder="1"/>
    <xf numFmtId="3" fontId="5" fillId="0" borderId="13" xfId="0" applyNumberFormat="1" applyFont="1" applyBorder="1"/>
    <xf numFmtId="0" fontId="6" fillId="0" borderId="5" xfId="0" applyFont="1" applyBorder="1" applyAlignment="1"/>
    <xf numFmtId="0" fontId="6" fillId="0" borderId="3" xfId="0" applyFont="1" applyBorder="1" applyAlignment="1">
      <alignment horizontal="center"/>
    </xf>
    <xf numFmtId="3" fontId="6" fillId="0" borderId="4" xfId="0" applyNumberFormat="1" applyFont="1" applyBorder="1" applyAlignment="1"/>
    <xf numFmtId="3" fontId="0" fillId="0" borderId="9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0" fillId="0" borderId="3" xfId="0" applyNumberFormat="1" applyBorder="1" applyAlignment="1">
      <alignment horizontal="center"/>
    </xf>
    <xf numFmtId="3" fontId="6" fillId="0" borderId="19" xfId="0" applyNumberFormat="1" applyFont="1" applyBorder="1"/>
    <xf numFmtId="3" fontId="6" fillId="0" borderId="17" xfId="0" applyNumberFormat="1" applyFont="1" applyBorder="1"/>
    <xf numFmtId="0" fontId="8" fillId="0" borderId="20" xfId="0" applyFont="1" applyBorder="1"/>
    <xf numFmtId="3" fontId="8" fillId="0" borderId="3" xfId="0" applyNumberFormat="1" applyFont="1" applyBorder="1"/>
    <xf numFmtId="0" fontId="8" fillId="0" borderId="3" xfId="0" applyFont="1" applyBorder="1"/>
    <xf numFmtId="3" fontId="8" fillId="0" borderId="2" xfId="0" applyNumberFormat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8" fillId="0" borderId="0" xfId="0" applyFont="1" applyBorder="1"/>
    <xf numFmtId="3" fontId="8" fillId="0" borderId="0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ztrator/AppData/Local/Microsoft/Windows/Temporary%20Internet%20Files/Content.Outlook/XEK7MWYJ/2015ktgvm&#243;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-13"/>
    </sheetNames>
    <sheetDataSet>
      <sheetData sheetId="0" refreshError="1"/>
      <sheetData sheetId="1" refreshError="1">
        <row r="73">
          <cell r="F7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pageBreakPreview" zoomScaleNormal="100" workbookViewId="0">
      <selection activeCell="B76" sqref="B76"/>
    </sheetView>
  </sheetViews>
  <sheetFormatPr defaultRowHeight="12.75"/>
  <cols>
    <col min="1" max="1" width="3.140625" bestFit="1" customWidth="1"/>
    <col min="2" max="2" width="4.140625" customWidth="1"/>
    <col min="3" max="3" width="51.140625" bestFit="1" customWidth="1"/>
    <col min="4" max="4" width="13.85546875" customWidth="1"/>
    <col min="5" max="5" width="15.42578125" customWidth="1"/>
    <col min="6" max="6" width="10.85546875" bestFit="1" customWidth="1"/>
    <col min="7" max="7" width="49" customWidth="1"/>
    <col min="8" max="8" width="9.5703125" customWidth="1"/>
    <col min="10" max="10" width="10" customWidth="1"/>
  </cols>
  <sheetData>
    <row r="1" spans="1:10" s="1" customFormat="1" ht="18.75">
      <c r="B1" s="2" t="s">
        <v>0</v>
      </c>
    </row>
    <row r="3" spans="1:10" ht="15.75">
      <c r="B3" s="3" t="s">
        <v>1</v>
      </c>
      <c r="C3" s="3"/>
      <c r="D3" s="3"/>
      <c r="E3" s="3"/>
      <c r="F3" s="3"/>
      <c r="G3" s="3"/>
      <c r="H3" s="3"/>
    </row>
    <row r="4" spans="1:10" s="5" customFormat="1">
      <c r="A4"/>
      <c r="B4"/>
      <c r="C4"/>
      <c r="D4"/>
      <c r="E4"/>
      <c r="F4"/>
      <c r="G4"/>
      <c r="H4" s="4" t="s">
        <v>2</v>
      </c>
      <c r="I4" s="4"/>
      <c r="J4" s="4"/>
    </row>
    <row r="5" spans="1:10">
      <c r="A5" s="6"/>
      <c r="B5" s="6"/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</row>
    <row r="6" spans="1:10" ht="13.5" thickBot="1">
      <c r="A6" s="7"/>
      <c r="B6" s="8" t="s">
        <v>11</v>
      </c>
      <c r="C6" s="8"/>
      <c r="D6" s="8"/>
      <c r="E6" s="9"/>
      <c r="F6" s="9"/>
      <c r="G6" s="10" t="s">
        <v>12</v>
      </c>
      <c r="H6" s="11"/>
      <c r="I6" s="7"/>
      <c r="J6" s="7"/>
    </row>
    <row r="7" spans="1:10">
      <c r="A7" s="7">
        <v>1</v>
      </c>
      <c r="B7" s="12" t="s">
        <v>13</v>
      </c>
      <c r="C7" s="13"/>
      <c r="D7" s="14" t="s">
        <v>14</v>
      </c>
      <c r="E7" s="15" t="s">
        <v>15</v>
      </c>
      <c r="F7" s="15" t="s">
        <v>16</v>
      </c>
      <c r="G7" s="16" t="s">
        <v>17</v>
      </c>
      <c r="H7" s="17" t="s">
        <v>14</v>
      </c>
      <c r="I7" s="15" t="s">
        <v>15</v>
      </c>
      <c r="J7" s="15" t="s">
        <v>16</v>
      </c>
    </row>
    <row r="8" spans="1:10">
      <c r="A8" s="7">
        <v>2</v>
      </c>
      <c r="B8" s="18"/>
      <c r="C8" s="19" t="s">
        <v>18</v>
      </c>
      <c r="D8" s="20">
        <v>220950</v>
      </c>
      <c r="E8" s="20">
        <v>2021</v>
      </c>
      <c r="F8" s="20">
        <v>222971</v>
      </c>
      <c r="G8" s="7" t="s">
        <v>19</v>
      </c>
      <c r="H8" s="21">
        <v>198872</v>
      </c>
      <c r="I8" s="22">
        <v>588</v>
      </c>
      <c r="J8" s="22">
        <v>199460</v>
      </c>
    </row>
    <row r="9" spans="1:10">
      <c r="A9" s="7">
        <v>3</v>
      </c>
      <c r="B9" s="18"/>
      <c r="C9" s="19" t="s">
        <v>20</v>
      </c>
      <c r="D9" s="20">
        <v>22172</v>
      </c>
      <c r="E9" s="20">
        <v>0</v>
      </c>
      <c r="F9" s="20">
        <v>22172</v>
      </c>
      <c r="G9" s="7" t="s">
        <v>21</v>
      </c>
      <c r="H9" s="21">
        <v>53341</v>
      </c>
      <c r="I9" s="22">
        <v>159</v>
      </c>
      <c r="J9" s="22">
        <v>53500</v>
      </c>
    </row>
    <row r="10" spans="1:10">
      <c r="A10" s="7">
        <v>4</v>
      </c>
      <c r="B10" s="18"/>
      <c r="C10" s="19" t="s">
        <v>22</v>
      </c>
      <c r="D10" s="20">
        <v>54237</v>
      </c>
      <c r="E10" s="20">
        <v>0</v>
      </c>
      <c r="F10" s="20">
        <v>54237</v>
      </c>
      <c r="G10" s="7" t="s">
        <v>23</v>
      </c>
      <c r="H10" s="21">
        <v>129395</v>
      </c>
      <c r="I10" s="22">
        <v>192</v>
      </c>
      <c r="J10" s="22">
        <v>129587</v>
      </c>
    </row>
    <row r="11" spans="1:10">
      <c r="A11" s="7">
        <v>5</v>
      </c>
      <c r="B11" s="18"/>
      <c r="C11" s="19" t="s">
        <v>24</v>
      </c>
      <c r="D11" s="20">
        <f>'[1]2'!F73</f>
        <v>0</v>
      </c>
      <c r="E11" s="20">
        <v>0</v>
      </c>
      <c r="F11" s="20">
        <v>0</v>
      </c>
      <c r="G11" s="7" t="s">
        <v>25</v>
      </c>
      <c r="H11" s="21">
        <v>19941</v>
      </c>
      <c r="I11" s="22">
        <v>1457</v>
      </c>
      <c r="J11" s="22">
        <v>21398</v>
      </c>
    </row>
    <row r="12" spans="1:10" ht="13.5" thickBot="1">
      <c r="A12" s="7">
        <v>6</v>
      </c>
      <c r="B12" s="18"/>
      <c r="C12" s="23" t="s">
        <v>26</v>
      </c>
      <c r="D12" s="24">
        <v>123000</v>
      </c>
      <c r="E12" s="24">
        <v>0</v>
      </c>
      <c r="F12" s="24">
        <v>123000</v>
      </c>
      <c r="G12" s="25" t="s">
        <v>27</v>
      </c>
      <c r="H12" s="26">
        <v>42110</v>
      </c>
      <c r="I12" s="27">
        <v>27984</v>
      </c>
      <c r="J12" s="27">
        <v>70094</v>
      </c>
    </row>
    <row r="13" spans="1:10" ht="13.5" thickBot="1">
      <c r="A13" s="7">
        <v>7</v>
      </c>
      <c r="B13" s="28"/>
      <c r="C13" s="29" t="s">
        <v>28</v>
      </c>
      <c r="D13" s="30">
        <f>SUM(D8:D12)</f>
        <v>420359</v>
      </c>
      <c r="E13" s="30">
        <f>SUM(E8:E12)</f>
        <v>2021</v>
      </c>
      <c r="F13" s="30">
        <f>SUM(F8:F12)</f>
        <v>422380</v>
      </c>
      <c r="G13" s="31" t="s">
        <v>29</v>
      </c>
      <c r="H13" s="32">
        <f>SUM(H8:H12)</f>
        <v>443659</v>
      </c>
      <c r="I13" s="32">
        <f>SUM(I8:I12)</f>
        <v>30380</v>
      </c>
      <c r="J13" s="30">
        <f>SUM(J8:J12)</f>
        <v>474039</v>
      </c>
    </row>
    <row r="14" spans="1:10">
      <c r="A14" s="7">
        <v>8</v>
      </c>
      <c r="B14" s="28"/>
      <c r="C14" s="33" t="s">
        <v>30</v>
      </c>
      <c r="D14" s="34">
        <f>D13-H13</f>
        <v>-23300</v>
      </c>
      <c r="E14" s="34">
        <f>E13-I13</f>
        <v>-28359</v>
      </c>
      <c r="F14" s="34">
        <f>F13-J13</f>
        <v>-51659</v>
      </c>
      <c r="G14" s="35"/>
      <c r="H14" s="36"/>
      <c r="I14" s="37"/>
      <c r="J14" s="37"/>
    </row>
    <row r="15" spans="1:10">
      <c r="A15" s="38">
        <v>9</v>
      </c>
      <c r="B15" s="39"/>
      <c r="C15" s="25" t="s">
        <v>31</v>
      </c>
      <c r="D15" s="40">
        <v>25000</v>
      </c>
      <c r="E15" s="41">
        <v>28424</v>
      </c>
      <c r="F15" s="41">
        <v>53424</v>
      </c>
      <c r="G15" s="25" t="s">
        <v>32</v>
      </c>
      <c r="H15" s="42"/>
      <c r="I15" s="43"/>
      <c r="J15" s="43"/>
    </row>
    <row r="16" spans="1:10" ht="13.5" thickBot="1">
      <c r="A16" s="44"/>
      <c r="B16" s="45"/>
      <c r="C16" s="46" t="s">
        <v>33</v>
      </c>
      <c r="D16" s="40"/>
      <c r="E16" s="41"/>
      <c r="F16" s="41"/>
      <c r="G16" s="46" t="s">
        <v>33</v>
      </c>
      <c r="H16" s="47"/>
      <c r="I16" s="48"/>
      <c r="J16" s="48"/>
    </row>
    <row r="17" spans="1:10" ht="13.5" thickBot="1">
      <c r="A17" s="7">
        <v>10</v>
      </c>
      <c r="B17" s="28"/>
      <c r="C17" s="49" t="s">
        <v>34</v>
      </c>
      <c r="D17" s="50">
        <f>D13+D15</f>
        <v>445359</v>
      </c>
      <c r="E17" s="50">
        <f>E13+E15</f>
        <v>30445</v>
      </c>
      <c r="F17" s="50">
        <f>F13+F15</f>
        <v>475804</v>
      </c>
      <c r="G17" s="51" t="s">
        <v>35</v>
      </c>
      <c r="H17" s="32">
        <f>SUM(H13:H16)</f>
        <v>443659</v>
      </c>
      <c r="I17" s="32">
        <f>SUM(I13:I16)</f>
        <v>30380</v>
      </c>
      <c r="J17" s="30">
        <f>SUM(J13:J16)</f>
        <v>474039</v>
      </c>
    </row>
    <row r="18" spans="1:10">
      <c r="A18" s="7">
        <v>11</v>
      </c>
      <c r="B18" s="8" t="s">
        <v>36</v>
      </c>
      <c r="C18" s="10"/>
      <c r="D18" s="52"/>
      <c r="E18" s="52"/>
      <c r="F18" s="52"/>
      <c r="G18" s="53" t="s">
        <v>37</v>
      </c>
      <c r="H18" s="54"/>
      <c r="I18" s="37"/>
      <c r="J18" s="37"/>
    </row>
    <row r="19" spans="1:10" ht="15.75">
      <c r="A19" s="7">
        <v>12</v>
      </c>
      <c r="B19" s="18"/>
      <c r="C19" s="55" t="s">
        <v>38</v>
      </c>
      <c r="D19" s="22">
        <v>6120</v>
      </c>
      <c r="E19" s="22">
        <v>0</v>
      </c>
      <c r="F19" s="22">
        <v>6120</v>
      </c>
      <c r="G19" s="56" t="s">
        <v>39</v>
      </c>
      <c r="H19" s="21">
        <v>43300</v>
      </c>
      <c r="I19" s="22">
        <v>0</v>
      </c>
      <c r="J19" s="22">
        <v>43300</v>
      </c>
    </row>
    <row r="20" spans="1:10" ht="15.75">
      <c r="A20" s="7">
        <v>13</v>
      </c>
      <c r="B20" s="18"/>
      <c r="C20" s="55" t="s">
        <v>40</v>
      </c>
      <c r="D20" s="22">
        <v>16000</v>
      </c>
      <c r="E20" s="22">
        <v>128</v>
      </c>
      <c r="F20" s="22">
        <v>16128</v>
      </c>
      <c r="G20" s="56" t="s">
        <v>41</v>
      </c>
      <c r="H20" s="21">
        <v>11800</v>
      </c>
      <c r="I20" s="22">
        <v>1548</v>
      </c>
      <c r="J20" s="22">
        <v>13348</v>
      </c>
    </row>
    <row r="21" spans="1:10" ht="15.75">
      <c r="A21" s="7">
        <v>14</v>
      </c>
      <c r="B21" s="18"/>
      <c r="C21" s="55" t="s">
        <v>42</v>
      </c>
      <c r="D21" s="22">
        <v>200</v>
      </c>
      <c r="E21" s="22">
        <v>0</v>
      </c>
      <c r="F21" s="22">
        <v>200</v>
      </c>
      <c r="G21" s="56" t="s">
        <v>43</v>
      </c>
      <c r="H21" s="21">
        <v>48920</v>
      </c>
      <c r="I21" s="22">
        <v>0</v>
      </c>
      <c r="J21" s="22">
        <v>48920</v>
      </c>
    </row>
    <row r="22" spans="1:10" ht="13.5" thickBot="1">
      <c r="A22" s="7">
        <v>15</v>
      </c>
      <c r="B22" s="18"/>
      <c r="C22" s="25"/>
      <c r="D22" s="27"/>
      <c r="E22" s="27"/>
      <c r="F22" s="27"/>
      <c r="G22" s="57"/>
      <c r="H22" s="58"/>
      <c r="I22" s="27"/>
      <c r="J22" s="27"/>
    </row>
    <row r="23" spans="1:10" ht="13.5" thickBot="1">
      <c r="A23" s="7">
        <v>16</v>
      </c>
      <c r="B23" s="59"/>
      <c r="C23" s="60" t="s">
        <v>44</v>
      </c>
      <c r="D23" s="61">
        <f>SUM(D19:D22)</f>
        <v>22320</v>
      </c>
      <c r="E23" s="61">
        <f>SUM(E19:E22)</f>
        <v>128</v>
      </c>
      <c r="F23" s="61">
        <f>SUM(F19:F22)</f>
        <v>22448</v>
      </c>
      <c r="G23" s="62" t="s">
        <v>45</v>
      </c>
      <c r="H23" s="63">
        <f>SUM(H19:H22)</f>
        <v>104020</v>
      </c>
      <c r="I23" s="63">
        <f>SUM(I19:I22)</f>
        <v>1548</v>
      </c>
      <c r="J23" s="61">
        <f>SUM(J19:J22)</f>
        <v>105568</v>
      </c>
    </row>
    <row r="24" spans="1:10">
      <c r="A24" s="7">
        <v>17</v>
      </c>
      <c r="B24" s="64"/>
      <c r="C24" s="33" t="s">
        <v>46</v>
      </c>
      <c r="D24" s="52">
        <f>D23-H23</f>
        <v>-81700</v>
      </c>
      <c r="E24" s="52">
        <f>E23-I23</f>
        <v>-1420</v>
      </c>
      <c r="F24" s="52">
        <f>F23-J23</f>
        <v>-83120</v>
      </c>
      <c r="G24" s="65"/>
      <c r="H24" s="66"/>
      <c r="I24" s="37"/>
      <c r="J24" s="37"/>
    </row>
    <row r="25" spans="1:10">
      <c r="A25" s="39">
        <v>18</v>
      </c>
      <c r="B25" s="39"/>
      <c r="C25" s="25" t="s">
        <v>47</v>
      </c>
      <c r="D25" s="67">
        <v>80000</v>
      </c>
      <c r="E25" s="43">
        <v>1355</v>
      </c>
      <c r="F25" s="43">
        <v>81355</v>
      </c>
      <c r="G25" s="25" t="s">
        <v>48</v>
      </c>
      <c r="H25" s="42"/>
      <c r="I25" s="43"/>
      <c r="J25" s="43"/>
    </row>
    <row r="26" spans="1:10" ht="13.5" thickBot="1">
      <c r="A26" s="45"/>
      <c r="B26" s="45"/>
      <c r="C26" s="46" t="s">
        <v>33</v>
      </c>
      <c r="D26" s="68"/>
      <c r="E26" s="48"/>
      <c r="F26" s="48"/>
      <c r="G26" s="46" t="s">
        <v>33</v>
      </c>
      <c r="H26" s="47"/>
      <c r="I26" s="48"/>
      <c r="J26" s="69"/>
    </row>
    <row r="27" spans="1:10" ht="13.5" thickBot="1">
      <c r="A27" s="7">
        <v>19</v>
      </c>
      <c r="B27" s="28"/>
      <c r="C27" s="49" t="s">
        <v>49</v>
      </c>
      <c r="D27" s="30">
        <f>D23+D25</f>
        <v>102320</v>
      </c>
      <c r="E27" s="30">
        <f>E23+E25</f>
        <v>1483</v>
      </c>
      <c r="F27" s="30">
        <f>F23+F25</f>
        <v>103803</v>
      </c>
      <c r="G27" s="51" t="s">
        <v>50</v>
      </c>
      <c r="H27" s="70">
        <f>SUM(H23:H26)</f>
        <v>104020</v>
      </c>
      <c r="I27" s="70">
        <f>SUM(I23:I26)</f>
        <v>1548</v>
      </c>
      <c r="J27" s="71">
        <f>SUM(J23:J26)</f>
        <v>105568</v>
      </c>
    </row>
    <row r="28" spans="1:10" ht="15.75">
      <c r="A28" s="7">
        <v>20</v>
      </c>
      <c r="B28" s="28"/>
      <c r="C28" s="72" t="s">
        <v>51</v>
      </c>
      <c r="D28" s="73">
        <f>D17+D27</f>
        <v>547679</v>
      </c>
      <c r="E28" s="73">
        <f>E17+E27</f>
        <v>31928</v>
      </c>
      <c r="F28" s="73">
        <f>F17+F27</f>
        <v>579607</v>
      </c>
      <c r="G28" s="74" t="s">
        <v>52</v>
      </c>
      <c r="H28" s="75">
        <f>H17+H27</f>
        <v>547679</v>
      </c>
      <c r="I28" s="75">
        <f>I17+I27</f>
        <v>31928</v>
      </c>
      <c r="J28" s="75">
        <f>J17+J27</f>
        <v>579607</v>
      </c>
    </row>
    <row r="29" spans="1:10" ht="15.75">
      <c r="A29" s="76"/>
      <c r="B29" s="77"/>
      <c r="C29" s="78"/>
      <c r="D29" s="79"/>
      <c r="E29" s="78"/>
      <c r="F29" s="79"/>
    </row>
    <row r="30" spans="1:10" ht="15.75">
      <c r="A30" s="76" t="s">
        <v>53</v>
      </c>
      <c r="B30" s="77"/>
      <c r="C30" s="78"/>
      <c r="D30" s="79"/>
      <c r="E30" s="78"/>
      <c r="F30" s="79"/>
    </row>
  </sheetData>
  <mergeCells count="22">
    <mergeCell ref="I25:I26"/>
    <mergeCell ref="J25:J26"/>
    <mergeCell ref="H15:H16"/>
    <mergeCell ref="I15:I16"/>
    <mergeCell ref="J15:J16"/>
    <mergeCell ref="B18:C18"/>
    <mergeCell ref="A25:A26"/>
    <mergeCell ref="B25:B26"/>
    <mergeCell ref="D25:D26"/>
    <mergeCell ref="E25:E26"/>
    <mergeCell ref="F25:F26"/>
    <mergeCell ref="H25:H26"/>
    <mergeCell ref="B3:H3"/>
    <mergeCell ref="H4:J4"/>
    <mergeCell ref="B6:D6"/>
    <mergeCell ref="G6:H6"/>
    <mergeCell ref="B7:C7"/>
    <mergeCell ref="A15:A16"/>
    <mergeCell ref="B15:B16"/>
    <mergeCell ref="D15:D16"/>
    <mergeCell ref="E15:E16"/>
    <mergeCell ref="F15:F16"/>
  </mergeCells>
  <pageMargins left="0.75" right="0.75" top="1" bottom="1" header="0.5" footer="0.5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</vt:lpstr>
      <vt:lpstr>'7.'!Nyomtatási_terület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2015-10-08T12:01:56Z</dcterms:created>
  <dcterms:modified xsi:type="dcterms:W3CDTF">2015-10-08T12:02:11Z</dcterms:modified>
</cp:coreProperties>
</file>