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Z103" i="1"/>
  <c r="DY103"/>
  <c r="DX103"/>
  <c r="J103" s="1"/>
  <c r="AF103"/>
  <c r="K103"/>
  <c r="DZ102"/>
  <c r="L102"/>
  <c r="DZ101"/>
  <c r="DY101"/>
  <c r="K101" s="1"/>
  <c r="DX101"/>
  <c r="AF101"/>
  <c r="L101"/>
  <c r="J101"/>
  <c r="M101" s="1"/>
  <c r="DZ100"/>
  <c r="DY100"/>
  <c r="DX100"/>
  <c r="AF100"/>
  <c r="J100" s="1"/>
  <c r="M100" s="1"/>
  <c r="T100"/>
  <c r="L100"/>
  <c r="K100"/>
  <c r="DZ99"/>
  <c r="DY99"/>
  <c r="DX99"/>
  <c r="AF99"/>
  <c r="T99"/>
  <c r="L99"/>
  <c r="K99"/>
  <c r="J99"/>
  <c r="M99" s="1"/>
  <c r="DZ98"/>
  <c r="DY98"/>
  <c r="DX98"/>
  <c r="AF98"/>
  <c r="J98" s="1"/>
  <c r="M98" s="1"/>
  <c r="T98"/>
  <c r="L98"/>
  <c r="K98"/>
  <c r="DZ97"/>
  <c r="DY97"/>
  <c r="DX97"/>
  <c r="AF97"/>
  <c r="T97"/>
  <c r="L97"/>
  <c r="K97"/>
  <c r="J97"/>
  <c r="M97" s="1"/>
  <c r="DZ96"/>
  <c r="DV96"/>
  <c r="DU96"/>
  <c r="DS96"/>
  <c r="DR96"/>
  <c r="DP96"/>
  <c r="DO96"/>
  <c r="DM96"/>
  <c r="DL96"/>
  <c r="DJ96"/>
  <c r="DI96"/>
  <c r="DG96"/>
  <c r="DF96"/>
  <c r="DD96"/>
  <c r="DC96"/>
  <c r="DA96"/>
  <c r="CZ96"/>
  <c r="CX96"/>
  <c r="CW96"/>
  <c r="CU96"/>
  <c r="CT96"/>
  <c r="CR96"/>
  <c r="CQ96"/>
  <c r="CO96"/>
  <c r="CN96"/>
  <c r="CL96"/>
  <c r="CK96"/>
  <c r="CI96"/>
  <c r="CH96"/>
  <c r="CF96"/>
  <c r="CE96"/>
  <c r="CC96"/>
  <c r="CB96"/>
  <c r="BZ96"/>
  <c r="BY96"/>
  <c r="BW96"/>
  <c r="BV96"/>
  <c r="BT96"/>
  <c r="BS96"/>
  <c r="BQ96"/>
  <c r="BP96"/>
  <c r="BN96"/>
  <c r="BM96"/>
  <c r="BK96"/>
  <c r="BJ96"/>
  <c r="BH96"/>
  <c r="BG96"/>
  <c r="BE96"/>
  <c r="BD96"/>
  <c r="BB96"/>
  <c r="BA96"/>
  <c r="AY96"/>
  <c r="AX96"/>
  <c r="AV96"/>
  <c r="AU96"/>
  <c r="AS96"/>
  <c r="AR96"/>
  <c r="AP96"/>
  <c r="AO96"/>
  <c r="AM96"/>
  <c r="AL96"/>
  <c r="AJ96"/>
  <c r="DY96" s="1"/>
  <c r="K96" s="1"/>
  <c r="AI96"/>
  <c r="DX96" s="1"/>
  <c r="AG96"/>
  <c r="AD96"/>
  <c r="AC96"/>
  <c r="AF96" s="1"/>
  <c r="AA96"/>
  <c r="Z96"/>
  <c r="X96"/>
  <c r="W96"/>
  <c r="U96"/>
  <c r="R96"/>
  <c r="Q96"/>
  <c r="O96"/>
  <c r="N96"/>
  <c r="T96" s="1"/>
  <c r="L96"/>
  <c r="DZ95"/>
  <c r="DY95"/>
  <c r="DX95"/>
  <c r="AF95"/>
  <c r="T95"/>
  <c r="L95"/>
  <c r="K95"/>
  <c r="J95"/>
  <c r="M95" s="1"/>
  <c r="DZ94"/>
  <c r="DY94"/>
  <c r="DX94"/>
  <c r="AF94"/>
  <c r="J94" s="1"/>
  <c r="M94" s="1"/>
  <c r="T94"/>
  <c r="L94"/>
  <c r="K94"/>
  <c r="DZ93"/>
  <c r="DY93"/>
  <c r="DX93"/>
  <c r="AF93"/>
  <c r="T93"/>
  <c r="L93"/>
  <c r="K93"/>
  <c r="J93"/>
  <c r="M93" s="1"/>
  <c r="DZ92"/>
  <c r="DY92"/>
  <c r="DX92"/>
  <c r="AF92"/>
  <c r="J92" s="1"/>
  <c r="M92" s="1"/>
  <c r="T92"/>
  <c r="L92"/>
  <c r="K92"/>
  <c r="DZ91"/>
  <c r="DV91"/>
  <c r="DU91"/>
  <c r="DU90" s="1"/>
  <c r="DU89" s="1"/>
  <c r="DS91"/>
  <c r="DR91"/>
  <c r="DR90" s="1"/>
  <c r="DR89" s="1"/>
  <c r="DP91"/>
  <c r="DO91"/>
  <c r="DO90" s="1"/>
  <c r="DO89" s="1"/>
  <c r="DM91"/>
  <c r="DL91"/>
  <c r="DL90" s="1"/>
  <c r="DL89" s="1"/>
  <c r="DJ91"/>
  <c r="DI91"/>
  <c r="DI90" s="1"/>
  <c r="DI89" s="1"/>
  <c r="DG91"/>
  <c r="DF91"/>
  <c r="DF90" s="1"/>
  <c r="DF89" s="1"/>
  <c r="DD91"/>
  <c r="DC91"/>
  <c r="DC90" s="1"/>
  <c r="DC89" s="1"/>
  <c r="DA91"/>
  <c r="CZ91"/>
  <c r="CZ90" s="1"/>
  <c r="CZ89" s="1"/>
  <c r="CX91"/>
  <c r="CW91"/>
  <c r="CW90" s="1"/>
  <c r="CW89" s="1"/>
  <c r="CU91"/>
  <c r="CT91"/>
  <c r="CT90" s="1"/>
  <c r="CT89" s="1"/>
  <c r="CR91"/>
  <c r="CQ91"/>
  <c r="CQ90" s="1"/>
  <c r="CQ89" s="1"/>
  <c r="CO91"/>
  <c r="CN91"/>
  <c r="CN90" s="1"/>
  <c r="CN89" s="1"/>
  <c r="CL91"/>
  <c r="CK91"/>
  <c r="CK90" s="1"/>
  <c r="CK89" s="1"/>
  <c r="CI91"/>
  <c r="CH91"/>
  <c r="CH90" s="1"/>
  <c r="CH89" s="1"/>
  <c r="CF91"/>
  <c r="CE91"/>
  <c r="CE90" s="1"/>
  <c r="CE89" s="1"/>
  <c r="CC91"/>
  <c r="CB91"/>
  <c r="CB90" s="1"/>
  <c r="CB89" s="1"/>
  <c r="BZ91"/>
  <c r="BY91"/>
  <c r="BY90" s="1"/>
  <c r="BY89" s="1"/>
  <c r="BW91"/>
  <c r="BV91"/>
  <c r="BV90" s="1"/>
  <c r="BV89" s="1"/>
  <c r="BT91"/>
  <c r="BS91"/>
  <c r="BS90" s="1"/>
  <c r="BS89" s="1"/>
  <c r="BQ91"/>
  <c r="BP91"/>
  <c r="BP90" s="1"/>
  <c r="BP89" s="1"/>
  <c r="BN91"/>
  <c r="BM91"/>
  <c r="BM90" s="1"/>
  <c r="BM89" s="1"/>
  <c r="BK91"/>
  <c r="BJ91"/>
  <c r="BJ90" s="1"/>
  <c r="BJ89" s="1"/>
  <c r="BH91"/>
  <c r="BG91"/>
  <c r="BG90" s="1"/>
  <c r="BG89" s="1"/>
  <c r="BE91"/>
  <c r="BD91"/>
  <c r="BD90" s="1"/>
  <c r="BD89" s="1"/>
  <c r="BB91"/>
  <c r="BA91"/>
  <c r="BA90" s="1"/>
  <c r="BA89" s="1"/>
  <c r="AY91"/>
  <c r="AX91"/>
  <c r="AX90" s="1"/>
  <c r="AX89" s="1"/>
  <c r="AV91"/>
  <c r="AU91"/>
  <c r="AU90" s="1"/>
  <c r="AU89" s="1"/>
  <c r="AS91"/>
  <c r="AR91"/>
  <c r="AR90" s="1"/>
  <c r="AR89" s="1"/>
  <c r="AP91"/>
  <c r="AO91"/>
  <c r="AO90" s="1"/>
  <c r="AO89" s="1"/>
  <c r="AM91"/>
  <c r="AL91"/>
  <c r="AL90" s="1"/>
  <c r="AL89" s="1"/>
  <c r="AJ91"/>
  <c r="DY91" s="1"/>
  <c r="K91" s="1"/>
  <c r="AI91"/>
  <c r="AI90" s="1"/>
  <c r="AG91"/>
  <c r="AD91"/>
  <c r="AC91"/>
  <c r="AC90" s="1"/>
  <c r="AA91"/>
  <c r="Z91"/>
  <c r="Z90" s="1"/>
  <c r="Z89" s="1"/>
  <c r="X91"/>
  <c r="W91"/>
  <c r="W90" s="1"/>
  <c r="W89" s="1"/>
  <c r="U91"/>
  <c r="R91"/>
  <c r="Q91"/>
  <c r="Q90" s="1"/>
  <c r="Q89" s="1"/>
  <c r="O91"/>
  <c r="N91"/>
  <c r="N90" s="1"/>
  <c r="N89" s="1"/>
  <c r="L91"/>
  <c r="DZ90"/>
  <c r="DV90"/>
  <c r="DV89" s="1"/>
  <c r="DS90"/>
  <c r="DS89" s="1"/>
  <c r="DP90"/>
  <c r="DP89" s="1"/>
  <c r="DM90"/>
  <c r="DM89" s="1"/>
  <c r="DJ90"/>
  <c r="DJ89" s="1"/>
  <c r="DG90"/>
  <c r="DG89" s="1"/>
  <c r="DD90"/>
  <c r="DD89" s="1"/>
  <c r="DA90"/>
  <c r="DA89" s="1"/>
  <c r="CX90"/>
  <c r="CX89" s="1"/>
  <c r="CU90"/>
  <c r="CU89" s="1"/>
  <c r="CR90"/>
  <c r="CR89" s="1"/>
  <c r="CO90"/>
  <c r="CO89" s="1"/>
  <c r="CL90"/>
  <c r="CL89" s="1"/>
  <c r="CI90"/>
  <c r="CI89" s="1"/>
  <c r="CF90"/>
  <c r="CF89" s="1"/>
  <c r="CC90"/>
  <c r="CC89" s="1"/>
  <c r="BZ90"/>
  <c r="BZ89" s="1"/>
  <c r="BW90"/>
  <c r="BW89" s="1"/>
  <c r="BT90"/>
  <c r="BT89" s="1"/>
  <c r="BQ90"/>
  <c r="BQ89" s="1"/>
  <c r="BN90"/>
  <c r="BN89" s="1"/>
  <c r="BK90"/>
  <c r="BK89" s="1"/>
  <c r="BH90"/>
  <c r="BH89" s="1"/>
  <c r="BE90"/>
  <c r="BE89" s="1"/>
  <c r="BB90"/>
  <c r="BB89" s="1"/>
  <c r="AY90"/>
  <c r="AY89" s="1"/>
  <c r="AV90"/>
  <c r="AV89" s="1"/>
  <c r="AS90"/>
  <c r="AS89" s="1"/>
  <c r="AP90"/>
  <c r="AP89" s="1"/>
  <c r="AM90"/>
  <c r="AM89" s="1"/>
  <c r="AJ90"/>
  <c r="AJ89" s="1"/>
  <c r="DY89" s="1"/>
  <c r="AG90"/>
  <c r="AG89" s="1"/>
  <c r="AD90"/>
  <c r="AD89" s="1"/>
  <c r="AA90"/>
  <c r="AA89" s="1"/>
  <c r="X90"/>
  <c r="X89" s="1"/>
  <c r="U90"/>
  <c r="U89" s="1"/>
  <c r="R90"/>
  <c r="R89" s="1"/>
  <c r="O90"/>
  <c r="O89" s="1"/>
  <c r="L90"/>
  <c r="DZ89"/>
  <c r="L89"/>
  <c r="DZ88"/>
  <c r="DY88"/>
  <c r="K88" s="1"/>
  <c r="DX88"/>
  <c r="AF88"/>
  <c r="L88"/>
  <c r="J88"/>
  <c r="M88" s="1"/>
  <c r="DZ87"/>
  <c r="L87"/>
  <c r="DZ86"/>
  <c r="DY86"/>
  <c r="DX86"/>
  <c r="AF86"/>
  <c r="T86"/>
  <c r="L86"/>
  <c r="K86"/>
  <c r="J86"/>
  <c r="M86" s="1"/>
  <c r="DZ85"/>
  <c r="DY85"/>
  <c r="DX85"/>
  <c r="AF85"/>
  <c r="J85" s="1"/>
  <c r="M85" s="1"/>
  <c r="T85"/>
  <c r="L85"/>
  <c r="K85"/>
  <c r="DZ84"/>
  <c r="DY84"/>
  <c r="DX84"/>
  <c r="AF84"/>
  <c r="T84"/>
  <c r="T83" s="1"/>
  <c r="L84"/>
  <c r="K84"/>
  <c r="J84"/>
  <c r="M84" s="1"/>
  <c r="DZ83"/>
  <c r="DV83"/>
  <c r="DU83"/>
  <c r="DS83"/>
  <c r="DR83"/>
  <c r="DP83"/>
  <c r="DO83"/>
  <c r="DM83"/>
  <c r="DL83"/>
  <c r="DJ83"/>
  <c r="DI83"/>
  <c r="DG83"/>
  <c r="DF83"/>
  <c r="DD83"/>
  <c r="DC83"/>
  <c r="DA83"/>
  <c r="CZ83"/>
  <c r="CX83"/>
  <c r="CW83"/>
  <c r="CU83"/>
  <c r="CT83"/>
  <c r="CR83"/>
  <c r="CQ83"/>
  <c r="CO83"/>
  <c r="CN83"/>
  <c r="CL83"/>
  <c r="CK83"/>
  <c r="CI83"/>
  <c r="CH83"/>
  <c r="CF83"/>
  <c r="CE83"/>
  <c r="CC83"/>
  <c r="CB83"/>
  <c r="BZ83"/>
  <c r="BY83"/>
  <c r="BW83"/>
  <c r="BV83"/>
  <c r="BT83"/>
  <c r="BS83"/>
  <c r="BQ83"/>
  <c r="BP83"/>
  <c r="BN83"/>
  <c r="BM83"/>
  <c r="BK83"/>
  <c r="BJ83"/>
  <c r="BH83"/>
  <c r="BG83"/>
  <c r="BE83"/>
  <c r="BD83"/>
  <c r="BB83"/>
  <c r="BA83"/>
  <c r="AY83"/>
  <c r="AX83"/>
  <c r="AV83"/>
  <c r="AU83"/>
  <c r="AS83"/>
  <c r="AR83"/>
  <c r="AP83"/>
  <c r="AO83"/>
  <c r="AM83"/>
  <c r="AL83"/>
  <c r="AJ83"/>
  <c r="DY83" s="1"/>
  <c r="K83" s="1"/>
  <c r="AI83"/>
  <c r="DX83" s="1"/>
  <c r="AG83"/>
  <c r="AD83"/>
  <c r="AC83"/>
  <c r="AF83" s="1"/>
  <c r="AA83"/>
  <c r="Z83"/>
  <c r="X83"/>
  <c r="W83"/>
  <c r="U83"/>
  <c r="R83"/>
  <c r="Q83"/>
  <c r="O83"/>
  <c r="N83"/>
  <c r="L83"/>
  <c r="DZ82"/>
  <c r="DY82"/>
  <c r="DX82"/>
  <c r="J82" s="1"/>
  <c r="M82" s="1"/>
  <c r="AF82"/>
  <c r="L82"/>
  <c r="K82"/>
  <c r="DZ81"/>
  <c r="DY81"/>
  <c r="DX81"/>
  <c r="J81" s="1"/>
  <c r="M81" s="1"/>
  <c r="AF81"/>
  <c r="L81"/>
  <c r="K81"/>
  <c r="DZ80"/>
  <c r="DY80"/>
  <c r="DX80"/>
  <c r="J80" s="1"/>
  <c r="M80" s="1"/>
  <c r="AF80"/>
  <c r="L80"/>
  <c r="K80"/>
  <c r="DZ79"/>
  <c r="DY79"/>
  <c r="DX79"/>
  <c r="J79" s="1"/>
  <c r="M79" s="1"/>
  <c r="AF79"/>
  <c r="L79"/>
  <c r="K79"/>
  <c r="DZ78"/>
  <c r="DY78"/>
  <c r="DX78"/>
  <c r="J78" s="1"/>
  <c r="M78" s="1"/>
  <c r="AF78"/>
  <c r="L78"/>
  <c r="K78"/>
  <c r="DZ77"/>
  <c r="DY77"/>
  <c r="DX77"/>
  <c r="AF77"/>
  <c r="T77"/>
  <c r="L77"/>
  <c r="K77"/>
  <c r="J77"/>
  <c r="M77" s="1"/>
  <c r="DZ76"/>
  <c r="DY76"/>
  <c r="DX76"/>
  <c r="AF76"/>
  <c r="J76" s="1"/>
  <c r="M76" s="1"/>
  <c r="T76"/>
  <c r="L76"/>
  <c r="K76"/>
  <c r="DZ75"/>
  <c r="DY75"/>
  <c r="DX75"/>
  <c r="AF75"/>
  <c r="T75"/>
  <c r="L75"/>
  <c r="K75"/>
  <c r="J75"/>
  <c r="M75" s="1"/>
  <c r="DZ74"/>
  <c r="DY74"/>
  <c r="DX74"/>
  <c r="AF74"/>
  <c r="J74" s="1"/>
  <c r="M74" s="1"/>
  <c r="T74"/>
  <c r="L74"/>
  <c r="K74"/>
  <c r="DZ73"/>
  <c r="DV73"/>
  <c r="DU73"/>
  <c r="DS73"/>
  <c r="DR73"/>
  <c r="DP73"/>
  <c r="DO73"/>
  <c r="DM73"/>
  <c r="DL73"/>
  <c r="DJ73"/>
  <c r="DI73"/>
  <c r="DG73"/>
  <c r="DF73"/>
  <c r="DD73"/>
  <c r="DC73"/>
  <c r="DA73"/>
  <c r="CZ73"/>
  <c r="CX73"/>
  <c r="CW73"/>
  <c r="CU73"/>
  <c r="CT73"/>
  <c r="CR73"/>
  <c r="CQ73"/>
  <c r="CO73"/>
  <c r="CN73"/>
  <c r="CL73"/>
  <c r="CK73"/>
  <c r="CI73"/>
  <c r="CH73"/>
  <c r="CF73"/>
  <c r="CE73"/>
  <c r="CC73"/>
  <c r="CB73"/>
  <c r="BZ73"/>
  <c r="BY73"/>
  <c r="BW73"/>
  <c r="BV73"/>
  <c r="BT73"/>
  <c r="BS73"/>
  <c r="BQ73"/>
  <c r="BP73"/>
  <c r="BN73"/>
  <c r="BM73"/>
  <c r="BK73"/>
  <c r="BJ73"/>
  <c r="BH73"/>
  <c r="BG73"/>
  <c r="BE73"/>
  <c r="BD73"/>
  <c r="BB73"/>
  <c r="BA73"/>
  <c r="AY73"/>
  <c r="AX73"/>
  <c r="AV73"/>
  <c r="AU73"/>
  <c r="AS73"/>
  <c r="AR73"/>
  <c r="AP73"/>
  <c r="AO73"/>
  <c r="AM73"/>
  <c r="AL73"/>
  <c r="AJ73"/>
  <c r="DY73" s="1"/>
  <c r="K73" s="1"/>
  <c r="AI73"/>
  <c r="DX73" s="1"/>
  <c r="AG73"/>
  <c r="AD73"/>
  <c r="AC73"/>
  <c r="AF73" s="1"/>
  <c r="AA73"/>
  <c r="Z73"/>
  <c r="X73"/>
  <c r="W73"/>
  <c r="U73"/>
  <c r="T73"/>
  <c r="R73"/>
  <c r="Q73"/>
  <c r="O73"/>
  <c r="N73"/>
  <c r="L73"/>
  <c r="DZ72"/>
  <c r="DY72"/>
  <c r="DX72"/>
  <c r="AF72"/>
  <c r="J72" s="1"/>
  <c r="M72" s="1"/>
  <c r="T72"/>
  <c r="L72"/>
  <c r="K72"/>
  <c r="DZ71"/>
  <c r="DY71"/>
  <c r="DX71"/>
  <c r="AF71"/>
  <c r="T71"/>
  <c r="L71"/>
  <c r="K71"/>
  <c r="J71"/>
  <c r="M71" s="1"/>
  <c r="DZ70"/>
  <c r="DY70"/>
  <c r="DX70"/>
  <c r="AF70"/>
  <c r="J70" s="1"/>
  <c r="M70" s="1"/>
  <c r="T70"/>
  <c r="L70"/>
  <c r="K70"/>
  <c r="DZ69"/>
  <c r="DY69"/>
  <c r="DX69"/>
  <c r="AF69"/>
  <c r="T69"/>
  <c r="L69"/>
  <c r="K69"/>
  <c r="J69"/>
  <c r="M69" s="1"/>
  <c r="DZ68"/>
  <c r="DY68"/>
  <c r="DX68"/>
  <c r="AF68"/>
  <c r="J68" s="1"/>
  <c r="T68"/>
  <c r="L68"/>
  <c r="K68"/>
  <c r="M68" s="1"/>
  <c r="DZ67"/>
  <c r="DV67"/>
  <c r="DU67"/>
  <c r="DU66" s="1"/>
  <c r="DS67"/>
  <c r="DR67"/>
  <c r="DR66" s="1"/>
  <c r="DP67"/>
  <c r="DO67"/>
  <c r="DO66" s="1"/>
  <c r="DM67"/>
  <c r="DL67"/>
  <c r="DL66" s="1"/>
  <c r="DJ67"/>
  <c r="DI67"/>
  <c r="DI66" s="1"/>
  <c r="DG67"/>
  <c r="DF67"/>
  <c r="DF66" s="1"/>
  <c r="DD67"/>
  <c r="DC67"/>
  <c r="DC66" s="1"/>
  <c r="DA67"/>
  <c r="CZ67"/>
  <c r="CZ66" s="1"/>
  <c r="CX67"/>
  <c r="CW67"/>
  <c r="CW66" s="1"/>
  <c r="CU67"/>
  <c r="CT67"/>
  <c r="CT66" s="1"/>
  <c r="CR67"/>
  <c r="CQ67"/>
  <c r="CQ66" s="1"/>
  <c r="CO67"/>
  <c r="CN67"/>
  <c r="CN66" s="1"/>
  <c r="CL67"/>
  <c r="CK67"/>
  <c r="CK66" s="1"/>
  <c r="CI67"/>
  <c r="CH67"/>
  <c r="CH66" s="1"/>
  <c r="CF67"/>
  <c r="CE67"/>
  <c r="CE66" s="1"/>
  <c r="CC67"/>
  <c r="CB67"/>
  <c r="CB66" s="1"/>
  <c r="BZ67"/>
  <c r="BY67"/>
  <c r="BY66" s="1"/>
  <c r="BW67"/>
  <c r="BV67"/>
  <c r="BV66" s="1"/>
  <c r="BT67"/>
  <c r="BS67"/>
  <c r="BS66" s="1"/>
  <c r="BQ67"/>
  <c r="BP67"/>
  <c r="BP66" s="1"/>
  <c r="BN67"/>
  <c r="BM67"/>
  <c r="BM66" s="1"/>
  <c r="BK67"/>
  <c r="BJ67"/>
  <c r="BJ66" s="1"/>
  <c r="BH67"/>
  <c r="BG67"/>
  <c r="BG66" s="1"/>
  <c r="BE67"/>
  <c r="BD67"/>
  <c r="BD66" s="1"/>
  <c r="BB67"/>
  <c r="BA67"/>
  <c r="BA66" s="1"/>
  <c r="AY67"/>
  <c r="AX67"/>
  <c r="AX66" s="1"/>
  <c r="AV67"/>
  <c r="AU67"/>
  <c r="AU66" s="1"/>
  <c r="AS67"/>
  <c r="AR67"/>
  <c r="AR66" s="1"/>
  <c r="AP67"/>
  <c r="AO67"/>
  <c r="AO66" s="1"/>
  <c r="AM67"/>
  <c r="AL67"/>
  <c r="AL66" s="1"/>
  <c r="AJ67"/>
  <c r="DY67" s="1"/>
  <c r="K67" s="1"/>
  <c r="AI67"/>
  <c r="AI66" s="1"/>
  <c r="DX66" s="1"/>
  <c r="AG67"/>
  <c r="AD67"/>
  <c r="AC67"/>
  <c r="AC66" s="1"/>
  <c r="AA67"/>
  <c r="Z67"/>
  <c r="Z66" s="1"/>
  <c r="X67"/>
  <c r="W67"/>
  <c r="W66" s="1"/>
  <c r="U67"/>
  <c r="T67"/>
  <c r="T66" s="1"/>
  <c r="R67"/>
  <c r="Q67"/>
  <c r="Q66" s="1"/>
  <c r="O67"/>
  <c r="N67"/>
  <c r="N66" s="1"/>
  <c r="L67"/>
  <c r="DZ66"/>
  <c r="DV66"/>
  <c r="DS66"/>
  <c r="DP66"/>
  <c r="DM66"/>
  <c r="DJ66"/>
  <c r="DG66"/>
  <c r="DD66"/>
  <c r="DA66"/>
  <c r="CX66"/>
  <c r="CU66"/>
  <c r="CR66"/>
  <c r="CO66"/>
  <c r="CL66"/>
  <c r="CI66"/>
  <c r="CF66"/>
  <c r="CC66"/>
  <c r="BZ66"/>
  <c r="BW66"/>
  <c r="BT66"/>
  <c r="BQ66"/>
  <c r="BN66"/>
  <c r="BK66"/>
  <c r="BH66"/>
  <c r="BE66"/>
  <c r="BB66"/>
  <c r="AY66"/>
  <c r="AV66"/>
  <c r="AS66"/>
  <c r="AP66"/>
  <c r="AM66"/>
  <c r="DY66" s="1"/>
  <c r="K66" s="1"/>
  <c r="AJ66"/>
  <c r="AG66"/>
  <c r="AD66"/>
  <c r="AA66"/>
  <c r="X66"/>
  <c r="U66"/>
  <c r="R66"/>
  <c r="O66"/>
  <c r="L66"/>
  <c r="DZ65"/>
  <c r="DY65"/>
  <c r="DX65"/>
  <c r="AF65"/>
  <c r="T65"/>
  <c r="J65" s="1"/>
  <c r="M65" s="1"/>
  <c r="L65"/>
  <c r="K65"/>
  <c r="DZ64"/>
  <c r="DY64"/>
  <c r="DX64"/>
  <c r="AF64"/>
  <c r="J64" s="1"/>
  <c r="T64"/>
  <c r="L64"/>
  <c r="K64"/>
  <c r="M64" s="1"/>
  <c r="DZ63"/>
  <c r="DY63"/>
  <c r="DX63"/>
  <c r="AF63"/>
  <c r="T63"/>
  <c r="T62" s="1"/>
  <c r="L63"/>
  <c r="K63"/>
  <c r="DZ62"/>
  <c r="DV62"/>
  <c r="DU62"/>
  <c r="DS62"/>
  <c r="DR62"/>
  <c r="DP62"/>
  <c r="DO62"/>
  <c r="DM62"/>
  <c r="DL62"/>
  <c r="DJ62"/>
  <c r="DI62"/>
  <c r="DG62"/>
  <c r="DF62"/>
  <c r="DD62"/>
  <c r="DC62"/>
  <c r="DA62"/>
  <c r="CZ62"/>
  <c r="CX62"/>
  <c r="CW62"/>
  <c r="CU62"/>
  <c r="CT62"/>
  <c r="CR62"/>
  <c r="CQ62"/>
  <c r="CO62"/>
  <c r="CN62"/>
  <c r="CL62"/>
  <c r="CK62"/>
  <c r="CI62"/>
  <c r="CH62"/>
  <c r="CF62"/>
  <c r="CE62"/>
  <c r="CC62"/>
  <c r="CB62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AO62"/>
  <c r="AM62"/>
  <c r="AL62"/>
  <c r="AJ62"/>
  <c r="DY62" s="1"/>
  <c r="K62" s="1"/>
  <c r="AI62"/>
  <c r="DX62" s="1"/>
  <c r="AG62"/>
  <c r="AD62"/>
  <c r="AC62"/>
  <c r="AF62" s="1"/>
  <c r="AA62"/>
  <c r="Z62"/>
  <c r="X62"/>
  <c r="W62"/>
  <c r="U62"/>
  <c r="R62"/>
  <c r="Q62"/>
  <c r="O62"/>
  <c r="N62"/>
  <c r="L62"/>
  <c r="DZ61"/>
  <c r="DY61"/>
  <c r="K61" s="1"/>
  <c r="DX61"/>
  <c r="AF61"/>
  <c r="L61"/>
  <c r="J61"/>
  <c r="M61" s="1"/>
  <c r="DZ60"/>
  <c r="DY60"/>
  <c r="DX60"/>
  <c r="AF60"/>
  <c r="J60" s="1"/>
  <c r="M60" s="1"/>
  <c r="T60"/>
  <c r="L60"/>
  <c r="K60"/>
  <c r="DZ59"/>
  <c r="DY59"/>
  <c r="DX59"/>
  <c r="AF59"/>
  <c r="T59"/>
  <c r="L59"/>
  <c r="K59"/>
  <c r="J59"/>
  <c r="M59" s="1"/>
  <c r="DZ58"/>
  <c r="DY58"/>
  <c r="DX58"/>
  <c r="AF58"/>
  <c r="J58" s="1"/>
  <c r="M58" s="1"/>
  <c r="T58"/>
  <c r="L58"/>
  <c r="K58"/>
  <c r="DZ57"/>
  <c r="DY57"/>
  <c r="DX57"/>
  <c r="AF57"/>
  <c r="T57"/>
  <c r="L57"/>
  <c r="K57"/>
  <c r="J57"/>
  <c r="M57" s="1"/>
  <c r="DZ56"/>
  <c r="DY56"/>
  <c r="DX56"/>
  <c r="AF56"/>
  <c r="J56" s="1"/>
  <c r="M56" s="1"/>
  <c r="T56"/>
  <c r="L56"/>
  <c r="K56"/>
  <c r="DZ55"/>
  <c r="DY55"/>
  <c r="DX55"/>
  <c r="AF55"/>
  <c r="T55"/>
  <c r="L55"/>
  <c r="K55"/>
  <c r="J55"/>
  <c r="M55" s="1"/>
  <c r="DZ54"/>
  <c r="DY54"/>
  <c r="DX54"/>
  <c r="AF54"/>
  <c r="J54" s="1"/>
  <c r="M54" s="1"/>
  <c r="T54"/>
  <c r="L54"/>
  <c r="K54"/>
  <c r="DZ53"/>
  <c r="DY53"/>
  <c r="DX53"/>
  <c r="AF53"/>
  <c r="T53"/>
  <c r="L53"/>
  <c r="K53"/>
  <c r="J53"/>
  <c r="M53" s="1"/>
  <c r="DZ52"/>
  <c r="DY52"/>
  <c r="DX52"/>
  <c r="AF52"/>
  <c r="J52" s="1"/>
  <c r="M52" s="1"/>
  <c r="T52"/>
  <c r="L52"/>
  <c r="K52"/>
  <c r="DZ51"/>
  <c r="DY51"/>
  <c r="DX51"/>
  <c r="AF51"/>
  <c r="T51"/>
  <c r="L51"/>
  <c r="K51"/>
  <c r="J51"/>
  <c r="M51" s="1"/>
  <c r="DZ50"/>
  <c r="DY50"/>
  <c r="DX50"/>
  <c r="AF50"/>
  <c r="J50" s="1"/>
  <c r="M50" s="1"/>
  <c r="T50"/>
  <c r="L50"/>
  <c r="K50"/>
  <c r="DZ49"/>
  <c r="DY49"/>
  <c r="DX49"/>
  <c r="AF49"/>
  <c r="T49"/>
  <c r="L49"/>
  <c r="K49"/>
  <c r="J49"/>
  <c r="M49" s="1"/>
  <c r="DZ48"/>
  <c r="DY48"/>
  <c r="DX48"/>
  <c r="AF48"/>
  <c r="J48" s="1"/>
  <c r="M48" s="1"/>
  <c r="T48"/>
  <c r="L48"/>
  <c r="K48"/>
  <c r="DZ47"/>
  <c r="DY47"/>
  <c r="DX47"/>
  <c r="AF47"/>
  <c r="T47"/>
  <c r="L47"/>
  <c r="K47"/>
  <c r="J47"/>
  <c r="M47" s="1"/>
  <c r="DZ46"/>
  <c r="DY46"/>
  <c r="DX46"/>
  <c r="AF46"/>
  <c r="J46" s="1"/>
  <c r="M46" s="1"/>
  <c r="T46"/>
  <c r="L46"/>
  <c r="K46"/>
  <c r="DZ45"/>
  <c r="DV45"/>
  <c r="DU45"/>
  <c r="DS45"/>
  <c r="DR45"/>
  <c r="DP45"/>
  <c r="DO45"/>
  <c r="DM45"/>
  <c r="DL45"/>
  <c r="DJ45"/>
  <c r="DI45"/>
  <c r="DG45"/>
  <c r="DF45"/>
  <c r="DD45"/>
  <c r="DC45"/>
  <c r="DA45"/>
  <c r="CZ45"/>
  <c r="CX45"/>
  <c r="CW45"/>
  <c r="CU45"/>
  <c r="CT45"/>
  <c r="CR45"/>
  <c r="CQ45"/>
  <c r="CO45"/>
  <c r="CN45"/>
  <c r="CL45"/>
  <c r="CK45"/>
  <c r="CI45"/>
  <c r="CH45"/>
  <c r="CF45"/>
  <c r="CE45"/>
  <c r="CC45"/>
  <c r="CB45"/>
  <c r="BZ45"/>
  <c r="BY45"/>
  <c r="BW45"/>
  <c r="BV45"/>
  <c r="BT45"/>
  <c r="BS45"/>
  <c r="BQ45"/>
  <c r="BP45"/>
  <c r="BN45"/>
  <c r="BM45"/>
  <c r="BK45"/>
  <c r="BJ45"/>
  <c r="BH45"/>
  <c r="BG45"/>
  <c r="BE45"/>
  <c r="BD45"/>
  <c r="BB45"/>
  <c r="BA45"/>
  <c r="AY45"/>
  <c r="AX45"/>
  <c r="AV45"/>
  <c r="AU45"/>
  <c r="AS45"/>
  <c r="AR45"/>
  <c r="AP45"/>
  <c r="AO45"/>
  <c r="AM45"/>
  <c r="AL45"/>
  <c r="AJ45"/>
  <c r="DY45" s="1"/>
  <c r="K45" s="1"/>
  <c r="AI45"/>
  <c r="DX45" s="1"/>
  <c r="AG45"/>
  <c r="AD45"/>
  <c r="AC45"/>
  <c r="AF45" s="1"/>
  <c r="J45" s="1"/>
  <c r="M45" s="1"/>
  <c r="AA45"/>
  <c r="Z45"/>
  <c r="X45"/>
  <c r="W45"/>
  <c r="U45"/>
  <c r="T45"/>
  <c r="R45"/>
  <c r="Q45"/>
  <c r="O45"/>
  <c r="N45"/>
  <c r="L45"/>
  <c r="DZ44"/>
  <c r="DY44"/>
  <c r="DX44"/>
  <c r="AF44"/>
  <c r="J44" s="1"/>
  <c r="M44" s="1"/>
  <c r="T44"/>
  <c r="L44"/>
  <c r="K44"/>
  <c r="DZ43"/>
  <c r="DY43"/>
  <c r="DX43"/>
  <c r="AF43"/>
  <c r="T43"/>
  <c r="L43"/>
  <c r="K43"/>
  <c r="J43"/>
  <c r="M43" s="1"/>
  <c r="DZ42"/>
  <c r="DY42"/>
  <c r="DX42"/>
  <c r="AF42"/>
  <c r="J42" s="1"/>
  <c r="M42" s="1"/>
  <c r="T42"/>
  <c r="L42"/>
  <c r="K42"/>
  <c r="DZ41"/>
  <c r="DY41"/>
  <c r="DX41"/>
  <c r="AF41"/>
  <c r="T41"/>
  <c r="L41"/>
  <c r="K41"/>
  <c r="J41"/>
  <c r="M41" s="1"/>
  <c r="DZ40"/>
  <c r="DY40"/>
  <c r="DX40"/>
  <c r="AF40"/>
  <c r="J40" s="1"/>
  <c r="M40" s="1"/>
  <c r="T40"/>
  <c r="L40"/>
  <c r="K40"/>
  <c r="DZ39"/>
  <c r="DV39"/>
  <c r="DU39"/>
  <c r="DS39"/>
  <c r="DR39"/>
  <c r="DP39"/>
  <c r="DO39"/>
  <c r="DJ39"/>
  <c r="DI39"/>
  <c r="DG39"/>
  <c r="DF39"/>
  <c r="DD39"/>
  <c r="DC39"/>
  <c r="DA39"/>
  <c r="CZ39"/>
  <c r="CX39"/>
  <c r="CW39"/>
  <c r="CU39"/>
  <c r="CT39"/>
  <c r="CR39"/>
  <c r="CQ39"/>
  <c r="DX39" s="1"/>
  <c r="CO39"/>
  <c r="CL39"/>
  <c r="CK39"/>
  <c r="CI39"/>
  <c r="CH39"/>
  <c r="CF39"/>
  <c r="CE39"/>
  <c r="CC39"/>
  <c r="CB39"/>
  <c r="BZ39"/>
  <c r="BY39"/>
  <c r="BW39"/>
  <c r="BV39"/>
  <c r="BT39"/>
  <c r="BS39"/>
  <c r="BQ39"/>
  <c r="BP39"/>
  <c r="BN39"/>
  <c r="BM39"/>
  <c r="BK39"/>
  <c r="BJ39"/>
  <c r="BH39"/>
  <c r="BG39"/>
  <c r="BE39"/>
  <c r="BD39"/>
  <c r="BB39"/>
  <c r="BA39"/>
  <c r="AY39"/>
  <c r="AX39"/>
  <c r="AV39"/>
  <c r="AU39"/>
  <c r="AS39"/>
  <c r="AR39"/>
  <c r="AP39"/>
  <c r="AO39"/>
  <c r="AM39"/>
  <c r="AL39"/>
  <c r="AJ39"/>
  <c r="DY39" s="1"/>
  <c r="K39" s="1"/>
  <c r="AI39"/>
  <c r="AG39"/>
  <c r="AD39"/>
  <c r="AC39"/>
  <c r="AF39" s="1"/>
  <c r="AA39"/>
  <c r="Z39"/>
  <c r="X39"/>
  <c r="W39"/>
  <c r="U39"/>
  <c r="R39"/>
  <c r="Q39"/>
  <c r="O39"/>
  <c r="N39"/>
  <c r="T39" s="1"/>
  <c r="J39" s="1"/>
  <c r="M39" s="1"/>
  <c r="L39"/>
  <c r="DZ38"/>
  <c r="DY38"/>
  <c r="DX38"/>
  <c r="AF38"/>
  <c r="T38"/>
  <c r="L38"/>
  <c r="K38"/>
  <c r="J38"/>
  <c r="M38" s="1"/>
  <c r="DZ37"/>
  <c r="DY37"/>
  <c r="DX37"/>
  <c r="AF37"/>
  <c r="J37" s="1"/>
  <c r="M37" s="1"/>
  <c r="T37"/>
  <c r="L37"/>
  <c r="K37"/>
  <c r="DZ36"/>
  <c r="DY36"/>
  <c r="DX36"/>
  <c r="AF36"/>
  <c r="T36"/>
  <c r="L36"/>
  <c r="K36"/>
  <c r="J36"/>
  <c r="M36" s="1"/>
  <c r="DZ35"/>
  <c r="DV35"/>
  <c r="DU35"/>
  <c r="DS35"/>
  <c r="DR35"/>
  <c r="DP35"/>
  <c r="DO35"/>
  <c r="DJ35"/>
  <c r="DI35"/>
  <c r="DG35"/>
  <c r="DF35"/>
  <c r="DD35"/>
  <c r="DC35"/>
  <c r="DA35"/>
  <c r="CZ35"/>
  <c r="CX35"/>
  <c r="CW35"/>
  <c r="CU35"/>
  <c r="CT35"/>
  <c r="CR35"/>
  <c r="CQ35"/>
  <c r="CO35"/>
  <c r="CN35"/>
  <c r="CL35"/>
  <c r="CK35"/>
  <c r="CI35"/>
  <c r="CH35"/>
  <c r="CF35"/>
  <c r="CE35"/>
  <c r="CC35"/>
  <c r="CB35"/>
  <c r="BZ35"/>
  <c r="BY35"/>
  <c r="BW35"/>
  <c r="BV35"/>
  <c r="BT35"/>
  <c r="BS35"/>
  <c r="BQ35"/>
  <c r="BP35"/>
  <c r="BN35"/>
  <c r="BM35"/>
  <c r="BK35"/>
  <c r="BJ35"/>
  <c r="BH35"/>
  <c r="BG35"/>
  <c r="BE35"/>
  <c r="BD35"/>
  <c r="BB35"/>
  <c r="BA35"/>
  <c r="AY35"/>
  <c r="AX35"/>
  <c r="AV35"/>
  <c r="AU35"/>
  <c r="AS35"/>
  <c r="AR35"/>
  <c r="AP35"/>
  <c r="AO35"/>
  <c r="AM35"/>
  <c r="AL35"/>
  <c r="AJ35"/>
  <c r="DY35" s="1"/>
  <c r="K35" s="1"/>
  <c r="AI35"/>
  <c r="DX35" s="1"/>
  <c r="AG35"/>
  <c r="AD35"/>
  <c r="AC35"/>
  <c r="AF35" s="1"/>
  <c r="AA35"/>
  <c r="Z35"/>
  <c r="X35"/>
  <c r="W35"/>
  <c r="U35"/>
  <c r="R35"/>
  <c r="Q35"/>
  <c r="O35"/>
  <c r="N35"/>
  <c r="T35" s="1"/>
  <c r="L35"/>
  <c r="DZ34"/>
  <c r="DY34"/>
  <c r="DX34"/>
  <c r="AF34"/>
  <c r="T34"/>
  <c r="L34"/>
  <c r="K34"/>
  <c r="J34"/>
  <c r="M34" s="1"/>
  <c r="DZ33"/>
  <c r="DY33"/>
  <c r="DX33"/>
  <c r="AF33"/>
  <c r="J33" s="1"/>
  <c r="M33" s="1"/>
  <c r="T33"/>
  <c r="L33"/>
  <c r="K33"/>
  <c r="DZ32"/>
  <c r="DV32"/>
  <c r="DU32"/>
  <c r="DS32"/>
  <c r="DR32"/>
  <c r="DP32"/>
  <c r="DO32"/>
  <c r="DJ32"/>
  <c r="DI32"/>
  <c r="DG32"/>
  <c r="DF32"/>
  <c r="DD32"/>
  <c r="DC32"/>
  <c r="DA32"/>
  <c r="CZ32"/>
  <c r="CX32"/>
  <c r="CW32"/>
  <c r="CU32"/>
  <c r="CT32"/>
  <c r="CR32"/>
  <c r="CQ32"/>
  <c r="CO32"/>
  <c r="CN32"/>
  <c r="CL32"/>
  <c r="CK32"/>
  <c r="CI32"/>
  <c r="CH32"/>
  <c r="CF32"/>
  <c r="CE32"/>
  <c r="CC32"/>
  <c r="CB32"/>
  <c r="BZ32"/>
  <c r="BY32"/>
  <c r="BW32"/>
  <c r="BV32"/>
  <c r="BT32"/>
  <c r="BS32"/>
  <c r="BQ32"/>
  <c r="BP32"/>
  <c r="BN32"/>
  <c r="BM32"/>
  <c r="BK32"/>
  <c r="BJ32"/>
  <c r="BH32"/>
  <c r="BG32"/>
  <c r="BE32"/>
  <c r="BD32"/>
  <c r="BB32"/>
  <c r="BA32"/>
  <c r="AY32"/>
  <c r="AX32"/>
  <c r="AV32"/>
  <c r="AU32"/>
  <c r="AS32"/>
  <c r="AR32"/>
  <c r="AP32"/>
  <c r="AO32"/>
  <c r="AM32"/>
  <c r="AL32"/>
  <c r="AJ32"/>
  <c r="DY32" s="1"/>
  <c r="K32" s="1"/>
  <c r="AI32"/>
  <c r="DX32" s="1"/>
  <c r="AG32"/>
  <c r="AD32"/>
  <c r="AC32"/>
  <c r="AF32" s="1"/>
  <c r="AA32"/>
  <c r="Z32"/>
  <c r="X32"/>
  <c r="W32"/>
  <c r="U32"/>
  <c r="R32"/>
  <c r="Q32"/>
  <c r="O32"/>
  <c r="N32"/>
  <c r="T32" s="1"/>
  <c r="J32" s="1"/>
  <c r="M32" s="1"/>
  <c r="L32"/>
  <c r="DZ31"/>
  <c r="DY31"/>
  <c r="DX31"/>
  <c r="AF31"/>
  <c r="J31" s="1"/>
  <c r="M31" s="1"/>
  <c r="T31"/>
  <c r="L31"/>
  <c r="K31"/>
  <c r="DZ30"/>
  <c r="DY30"/>
  <c r="DX30"/>
  <c r="AF30"/>
  <c r="T30"/>
  <c r="L30"/>
  <c r="K30"/>
  <c r="J30"/>
  <c r="M30" s="1"/>
  <c r="DZ29"/>
  <c r="DV29"/>
  <c r="DV28" s="1"/>
  <c r="DU29"/>
  <c r="DS29"/>
  <c r="DS28" s="1"/>
  <c r="DR29"/>
  <c r="DP29"/>
  <c r="DP28" s="1"/>
  <c r="DO29"/>
  <c r="DJ29"/>
  <c r="DJ28" s="1"/>
  <c r="DI29"/>
  <c r="DG29"/>
  <c r="DG28" s="1"/>
  <c r="DF29"/>
  <c r="DD29"/>
  <c r="DD28" s="1"/>
  <c r="DC29"/>
  <c r="DA29"/>
  <c r="DA28" s="1"/>
  <c r="CZ29"/>
  <c r="CX29"/>
  <c r="CX28" s="1"/>
  <c r="CW29"/>
  <c r="CU29"/>
  <c r="CU28" s="1"/>
  <c r="CT29"/>
  <c r="CR29"/>
  <c r="CR28" s="1"/>
  <c r="CQ29"/>
  <c r="CO29"/>
  <c r="CO28" s="1"/>
  <c r="CN29"/>
  <c r="CL29"/>
  <c r="CL28" s="1"/>
  <c r="CK29"/>
  <c r="CI29"/>
  <c r="CI28" s="1"/>
  <c r="CH29"/>
  <c r="CF29"/>
  <c r="CF28" s="1"/>
  <c r="CE29"/>
  <c r="CC29"/>
  <c r="CC28" s="1"/>
  <c r="CB29"/>
  <c r="BZ29"/>
  <c r="BZ28" s="1"/>
  <c r="BY29"/>
  <c r="BW29"/>
  <c r="BW28" s="1"/>
  <c r="BV29"/>
  <c r="BT29"/>
  <c r="BT28" s="1"/>
  <c r="BS29"/>
  <c r="BQ29"/>
  <c r="BQ28" s="1"/>
  <c r="BP29"/>
  <c r="BN29"/>
  <c r="BN28" s="1"/>
  <c r="BM29"/>
  <c r="BK29"/>
  <c r="BK28" s="1"/>
  <c r="BJ29"/>
  <c r="BH29"/>
  <c r="BH28" s="1"/>
  <c r="BG29"/>
  <c r="BE29"/>
  <c r="BE28" s="1"/>
  <c r="BD29"/>
  <c r="BB29"/>
  <c r="BB28" s="1"/>
  <c r="BA29"/>
  <c r="AY29"/>
  <c r="AY28" s="1"/>
  <c r="AX29"/>
  <c r="AV29"/>
  <c r="AV28" s="1"/>
  <c r="AU29"/>
  <c r="AS29"/>
  <c r="AS28" s="1"/>
  <c r="AR29"/>
  <c r="AP29"/>
  <c r="AP28" s="1"/>
  <c r="AO29"/>
  <c r="AM29"/>
  <c r="AM28" s="1"/>
  <c r="AL29"/>
  <c r="AJ29"/>
  <c r="AJ28" s="1"/>
  <c r="DY28" s="1"/>
  <c r="AI29"/>
  <c r="DX29" s="1"/>
  <c r="AG29"/>
  <c r="AG28" s="1"/>
  <c r="AD29"/>
  <c r="AD28" s="1"/>
  <c r="AC29"/>
  <c r="AF29" s="1"/>
  <c r="AA29"/>
  <c r="AA28" s="1"/>
  <c r="Z29"/>
  <c r="X29"/>
  <c r="X28" s="1"/>
  <c r="W29"/>
  <c r="U29"/>
  <c r="U28" s="1"/>
  <c r="R29"/>
  <c r="R28" s="1"/>
  <c r="Q29"/>
  <c r="O29"/>
  <c r="O28" s="1"/>
  <c r="N29"/>
  <c r="T29" s="1"/>
  <c r="L29"/>
  <c r="DZ28"/>
  <c r="DU28"/>
  <c r="DR28"/>
  <c r="DO28"/>
  <c r="DM28"/>
  <c r="DL28"/>
  <c r="DL19" s="1"/>
  <c r="DL5" s="1"/>
  <c r="DL87" s="1"/>
  <c r="DL102" s="1"/>
  <c r="DI28"/>
  <c r="DF28"/>
  <c r="DC28"/>
  <c r="CZ28"/>
  <c r="CW28"/>
  <c r="CT28"/>
  <c r="CQ28"/>
  <c r="CN28"/>
  <c r="CK28"/>
  <c r="CH28"/>
  <c r="CE28"/>
  <c r="CB28"/>
  <c r="BY28"/>
  <c r="BV28"/>
  <c r="BS28"/>
  <c r="BP28"/>
  <c r="BM28"/>
  <c r="BJ28"/>
  <c r="BG28"/>
  <c r="BD28"/>
  <c r="BA28"/>
  <c r="AX28"/>
  <c r="AU28"/>
  <c r="AR28"/>
  <c r="AO28"/>
  <c r="AL28"/>
  <c r="AI28"/>
  <c r="DX28" s="1"/>
  <c r="AC28"/>
  <c r="AF28" s="1"/>
  <c r="Z28"/>
  <c r="W28"/>
  <c r="Q28"/>
  <c r="N28"/>
  <c r="T28" s="1"/>
  <c r="J28" s="1"/>
  <c r="L28"/>
  <c r="DZ27"/>
  <c r="DY27"/>
  <c r="DX27"/>
  <c r="AF27"/>
  <c r="J27" s="1"/>
  <c r="M27" s="1"/>
  <c r="T27"/>
  <c r="L27"/>
  <c r="K27"/>
  <c r="DZ26"/>
  <c r="DY26"/>
  <c r="DX26"/>
  <c r="AF26"/>
  <c r="T26"/>
  <c r="L26"/>
  <c r="K26"/>
  <c r="J26"/>
  <c r="M26" s="1"/>
  <c r="DZ25"/>
  <c r="DY25"/>
  <c r="DX25"/>
  <c r="AF25"/>
  <c r="J25" s="1"/>
  <c r="M25" s="1"/>
  <c r="T25"/>
  <c r="L25"/>
  <c r="K25"/>
  <c r="DZ24"/>
  <c r="DY24"/>
  <c r="DX24"/>
  <c r="AF24"/>
  <c r="T24"/>
  <c r="L24"/>
  <c r="K24"/>
  <c r="J24"/>
  <c r="M24" s="1"/>
  <c r="DZ23"/>
  <c r="DV23"/>
  <c r="DU23"/>
  <c r="DS23"/>
  <c r="DR23"/>
  <c r="DP23"/>
  <c r="DO23"/>
  <c r="DJ23"/>
  <c r="DI23"/>
  <c r="DG23"/>
  <c r="DF23"/>
  <c r="DD23"/>
  <c r="DC23"/>
  <c r="DA23"/>
  <c r="CZ23"/>
  <c r="CX23"/>
  <c r="CW23"/>
  <c r="CU23"/>
  <c r="CT23"/>
  <c r="CR23"/>
  <c r="CQ23"/>
  <c r="CO23"/>
  <c r="CN23"/>
  <c r="CL23"/>
  <c r="CK23"/>
  <c r="CI23"/>
  <c r="CH23"/>
  <c r="CF23"/>
  <c r="CE23"/>
  <c r="CC23"/>
  <c r="CB23"/>
  <c r="BZ23"/>
  <c r="BY23"/>
  <c r="BW23"/>
  <c r="BV23"/>
  <c r="BT23"/>
  <c r="BS23"/>
  <c r="BQ23"/>
  <c r="BP23"/>
  <c r="BN23"/>
  <c r="BM23"/>
  <c r="BK23"/>
  <c r="BJ23"/>
  <c r="BH23"/>
  <c r="BG23"/>
  <c r="BE23"/>
  <c r="BD23"/>
  <c r="BB23"/>
  <c r="BA23"/>
  <c r="AY23"/>
  <c r="AX23"/>
  <c r="AV23"/>
  <c r="AU23"/>
  <c r="AS23"/>
  <c r="AR23"/>
  <c r="AP23"/>
  <c r="AO23"/>
  <c r="AM23"/>
  <c r="AL23"/>
  <c r="AJ23"/>
  <c r="DY23" s="1"/>
  <c r="K23" s="1"/>
  <c r="AI23"/>
  <c r="DX23" s="1"/>
  <c r="AG23"/>
  <c r="AD23"/>
  <c r="AC23"/>
  <c r="AF23" s="1"/>
  <c r="AA23"/>
  <c r="Z23"/>
  <c r="X23"/>
  <c r="W23"/>
  <c r="U23"/>
  <c r="R23"/>
  <c r="Q23"/>
  <c r="O23"/>
  <c r="N23"/>
  <c r="T23" s="1"/>
  <c r="J23" s="1"/>
  <c r="M23" s="1"/>
  <c r="L23"/>
  <c r="DZ22"/>
  <c r="DY22"/>
  <c r="DX22"/>
  <c r="AF22"/>
  <c r="T22"/>
  <c r="L22"/>
  <c r="K22"/>
  <c r="J22"/>
  <c r="M22" s="1"/>
  <c r="DZ21"/>
  <c r="DV21"/>
  <c r="DV20" s="1"/>
  <c r="DU21"/>
  <c r="DS21"/>
  <c r="DS20" s="1"/>
  <c r="DR21"/>
  <c r="DP21"/>
  <c r="DP20" s="1"/>
  <c r="DO21"/>
  <c r="DJ21"/>
  <c r="DJ20" s="1"/>
  <c r="DI21"/>
  <c r="DG21"/>
  <c r="DG20" s="1"/>
  <c r="DF21"/>
  <c r="DD21"/>
  <c r="DD20" s="1"/>
  <c r="DC21"/>
  <c r="DA21"/>
  <c r="DA20" s="1"/>
  <c r="CZ21"/>
  <c r="CX21"/>
  <c r="CX20" s="1"/>
  <c r="CW21"/>
  <c r="CU21"/>
  <c r="CU20" s="1"/>
  <c r="CT21"/>
  <c r="CR21"/>
  <c r="CR20" s="1"/>
  <c r="CQ21"/>
  <c r="CO21"/>
  <c r="CO20" s="1"/>
  <c r="CN21"/>
  <c r="CL21"/>
  <c r="CL20" s="1"/>
  <c r="CK21"/>
  <c r="CI21"/>
  <c r="CI20" s="1"/>
  <c r="CH21"/>
  <c r="CF21"/>
  <c r="CF20" s="1"/>
  <c r="CE21"/>
  <c r="CC21"/>
  <c r="CC20" s="1"/>
  <c r="CB21"/>
  <c r="BZ21"/>
  <c r="BZ20" s="1"/>
  <c r="BY21"/>
  <c r="BW21"/>
  <c r="BW20" s="1"/>
  <c r="BV21"/>
  <c r="BT21"/>
  <c r="BT20" s="1"/>
  <c r="BS21"/>
  <c r="BQ21"/>
  <c r="BQ20" s="1"/>
  <c r="BP21"/>
  <c r="BN21"/>
  <c r="BN20" s="1"/>
  <c r="BM21"/>
  <c r="BK21"/>
  <c r="BK20" s="1"/>
  <c r="BJ21"/>
  <c r="BH21"/>
  <c r="BH20" s="1"/>
  <c r="BG21"/>
  <c r="BE21"/>
  <c r="BE20" s="1"/>
  <c r="BD21"/>
  <c r="BB21"/>
  <c r="BB20" s="1"/>
  <c r="BA21"/>
  <c r="AY21"/>
  <c r="AY20" s="1"/>
  <c r="AX21"/>
  <c r="AV21"/>
  <c r="AV20" s="1"/>
  <c r="AU21"/>
  <c r="AS21"/>
  <c r="AS20" s="1"/>
  <c r="AR21"/>
  <c r="AP21"/>
  <c r="AP20" s="1"/>
  <c r="AO21"/>
  <c r="AM21"/>
  <c r="AM20" s="1"/>
  <c r="AL21"/>
  <c r="AJ21"/>
  <c r="AJ20" s="1"/>
  <c r="AI21"/>
  <c r="DX21" s="1"/>
  <c r="AG21"/>
  <c r="AG20" s="1"/>
  <c r="AD21"/>
  <c r="AD20" s="1"/>
  <c r="AD19" s="1"/>
  <c r="AC21"/>
  <c r="AF21" s="1"/>
  <c r="AA21"/>
  <c r="AA20" s="1"/>
  <c r="AA19" s="1"/>
  <c r="Z21"/>
  <c r="X21"/>
  <c r="X20" s="1"/>
  <c r="X19" s="1"/>
  <c r="W21"/>
  <c r="U21"/>
  <c r="U20" s="1"/>
  <c r="U19" s="1"/>
  <c r="R21"/>
  <c r="R20" s="1"/>
  <c r="Q21"/>
  <c r="O21"/>
  <c r="O20" s="1"/>
  <c r="N21"/>
  <c r="T21" s="1"/>
  <c r="J21" s="1"/>
  <c r="L21"/>
  <c r="DZ20"/>
  <c r="DU20"/>
  <c r="DU19" s="1"/>
  <c r="DR20"/>
  <c r="DR19" s="1"/>
  <c r="DO20"/>
  <c r="DO19" s="1"/>
  <c r="DO5" s="1"/>
  <c r="DO87" s="1"/>
  <c r="DO102" s="1"/>
  <c r="DI20"/>
  <c r="DI19" s="1"/>
  <c r="DI5" s="1"/>
  <c r="DI87" s="1"/>
  <c r="DI102" s="1"/>
  <c r="DF20"/>
  <c r="DF19" s="1"/>
  <c r="DF5" s="1"/>
  <c r="DF87" s="1"/>
  <c r="DF102" s="1"/>
  <c r="DC20"/>
  <c r="DC19" s="1"/>
  <c r="DC5" s="1"/>
  <c r="DC87" s="1"/>
  <c r="DC102" s="1"/>
  <c r="CZ20"/>
  <c r="CZ19" s="1"/>
  <c r="CZ5" s="1"/>
  <c r="CZ87" s="1"/>
  <c r="CZ102" s="1"/>
  <c r="CW20"/>
  <c r="CW19" s="1"/>
  <c r="CW5" s="1"/>
  <c r="CW87" s="1"/>
  <c r="CW102" s="1"/>
  <c r="CT20"/>
  <c r="CT19" s="1"/>
  <c r="CT5" s="1"/>
  <c r="CT87" s="1"/>
  <c r="CT102" s="1"/>
  <c r="CQ20"/>
  <c r="CQ19" s="1"/>
  <c r="CQ5" s="1"/>
  <c r="CQ87" s="1"/>
  <c r="CQ102" s="1"/>
  <c r="CN20"/>
  <c r="CN19" s="1"/>
  <c r="CN5" s="1"/>
  <c r="CN87" s="1"/>
  <c r="CN102" s="1"/>
  <c r="CK20"/>
  <c r="CK19" s="1"/>
  <c r="CK5" s="1"/>
  <c r="CK87" s="1"/>
  <c r="CK102" s="1"/>
  <c r="CH20"/>
  <c r="CH19" s="1"/>
  <c r="CH5" s="1"/>
  <c r="CH87" s="1"/>
  <c r="CH102" s="1"/>
  <c r="CE20"/>
  <c r="CE19" s="1"/>
  <c r="CE5" s="1"/>
  <c r="CE87" s="1"/>
  <c r="CE102" s="1"/>
  <c r="CB20"/>
  <c r="CB19" s="1"/>
  <c r="CB5" s="1"/>
  <c r="CB87" s="1"/>
  <c r="CB102" s="1"/>
  <c r="BY20"/>
  <c r="BY19" s="1"/>
  <c r="BY5" s="1"/>
  <c r="BY87" s="1"/>
  <c r="BY102" s="1"/>
  <c r="BV20"/>
  <c r="BV19" s="1"/>
  <c r="BV5" s="1"/>
  <c r="BV87" s="1"/>
  <c r="BV102" s="1"/>
  <c r="BS20"/>
  <c r="BS19" s="1"/>
  <c r="BS5" s="1"/>
  <c r="BS87" s="1"/>
  <c r="BS102" s="1"/>
  <c r="BP20"/>
  <c r="BP19" s="1"/>
  <c r="BP5" s="1"/>
  <c r="BP87" s="1"/>
  <c r="BP102" s="1"/>
  <c r="BM20"/>
  <c r="BM19" s="1"/>
  <c r="BM5" s="1"/>
  <c r="BM87" s="1"/>
  <c r="BM102" s="1"/>
  <c r="BJ20"/>
  <c r="BJ19" s="1"/>
  <c r="BJ5" s="1"/>
  <c r="BJ87" s="1"/>
  <c r="BJ102" s="1"/>
  <c r="BG20"/>
  <c r="BG19" s="1"/>
  <c r="BG5" s="1"/>
  <c r="BG87" s="1"/>
  <c r="BG102" s="1"/>
  <c r="BD20"/>
  <c r="BD19" s="1"/>
  <c r="BD5" s="1"/>
  <c r="BD87" s="1"/>
  <c r="BD102" s="1"/>
  <c r="BA20"/>
  <c r="BA19" s="1"/>
  <c r="BA5" s="1"/>
  <c r="BA87" s="1"/>
  <c r="BA102" s="1"/>
  <c r="AX20"/>
  <c r="AX19" s="1"/>
  <c r="AX5" s="1"/>
  <c r="AX87" s="1"/>
  <c r="AX102" s="1"/>
  <c r="AU20"/>
  <c r="AU19" s="1"/>
  <c r="AU5" s="1"/>
  <c r="AU87" s="1"/>
  <c r="AU102" s="1"/>
  <c r="AR20"/>
  <c r="AR19" s="1"/>
  <c r="AR5" s="1"/>
  <c r="AR87" s="1"/>
  <c r="AR102" s="1"/>
  <c r="AO20"/>
  <c r="AO19" s="1"/>
  <c r="AO5" s="1"/>
  <c r="AO87" s="1"/>
  <c r="AO102" s="1"/>
  <c r="AL20"/>
  <c r="AL19" s="1"/>
  <c r="AL5" s="1"/>
  <c r="AL87" s="1"/>
  <c r="AL102" s="1"/>
  <c r="AI20"/>
  <c r="AI19" s="1"/>
  <c r="AC20"/>
  <c r="AC19" s="1"/>
  <c r="AC5" s="1"/>
  <c r="AC87" s="1"/>
  <c r="Z20"/>
  <c r="Z19" s="1"/>
  <c r="Z5" s="1"/>
  <c r="Z87" s="1"/>
  <c r="Z102" s="1"/>
  <c r="W20"/>
  <c r="W19" s="1"/>
  <c r="W5" s="1"/>
  <c r="W87" s="1"/>
  <c r="W102" s="1"/>
  <c r="Q20"/>
  <c r="Q19" s="1"/>
  <c r="Q5" s="1"/>
  <c r="Q87" s="1"/>
  <c r="Q102" s="1"/>
  <c r="N20"/>
  <c r="N19" s="1"/>
  <c r="N5" s="1"/>
  <c r="N87" s="1"/>
  <c r="N102" s="1"/>
  <c r="L20"/>
  <c r="DZ19"/>
  <c r="DM19"/>
  <c r="L19"/>
  <c r="DZ18"/>
  <c r="DY18"/>
  <c r="DX18"/>
  <c r="AF18"/>
  <c r="T18"/>
  <c r="L18"/>
  <c r="K18"/>
  <c r="J18"/>
  <c r="M18" s="1"/>
  <c r="DZ17"/>
  <c r="DY17"/>
  <c r="K17" s="1"/>
  <c r="DX17"/>
  <c r="AF17"/>
  <c r="J17" s="1"/>
  <c r="M17" s="1"/>
  <c r="T17"/>
  <c r="L17"/>
  <c r="DZ16"/>
  <c r="DY16"/>
  <c r="DX16"/>
  <c r="AF16"/>
  <c r="T16"/>
  <c r="L16"/>
  <c r="K16"/>
  <c r="J16"/>
  <c r="M16" s="1"/>
  <c r="DZ15"/>
  <c r="DY15"/>
  <c r="K15" s="1"/>
  <c r="DX15"/>
  <c r="AF15"/>
  <c r="J15" s="1"/>
  <c r="M15" s="1"/>
  <c r="T15"/>
  <c r="L15"/>
  <c r="DZ14"/>
  <c r="DY14"/>
  <c r="DX14"/>
  <c r="AF14"/>
  <c r="T14"/>
  <c r="L14"/>
  <c r="K14"/>
  <c r="J14"/>
  <c r="M14" s="1"/>
  <c r="DZ13"/>
  <c r="DY13"/>
  <c r="K13" s="1"/>
  <c r="DX13"/>
  <c r="AF13"/>
  <c r="J13" s="1"/>
  <c r="M13" s="1"/>
  <c r="T13"/>
  <c r="L13"/>
  <c r="DZ12"/>
  <c r="DY12"/>
  <c r="DX12"/>
  <c r="AF12"/>
  <c r="T12"/>
  <c r="L12"/>
  <c r="K12"/>
  <c r="J12"/>
  <c r="M12" s="1"/>
  <c r="DZ11"/>
  <c r="DY11"/>
  <c r="K11" s="1"/>
  <c r="DX11"/>
  <c r="AF11"/>
  <c r="J11" s="1"/>
  <c r="M11" s="1"/>
  <c r="T11"/>
  <c r="L11"/>
  <c r="DZ10"/>
  <c r="DY10"/>
  <c r="DX10"/>
  <c r="AF10"/>
  <c r="T10"/>
  <c r="L10"/>
  <c r="K10"/>
  <c r="J10"/>
  <c r="M10" s="1"/>
  <c r="DZ9"/>
  <c r="DY9"/>
  <c r="K9" s="1"/>
  <c r="DX9"/>
  <c r="AF9"/>
  <c r="J9" s="1"/>
  <c r="T9"/>
  <c r="L9"/>
  <c r="DZ8"/>
  <c r="DY8"/>
  <c r="DX8"/>
  <c r="AF8"/>
  <c r="T8"/>
  <c r="T7" s="1"/>
  <c r="L8"/>
  <c r="K8"/>
  <c r="J8"/>
  <c r="M8" s="1"/>
  <c r="DZ7"/>
  <c r="DV7"/>
  <c r="DV6" s="1"/>
  <c r="DU7"/>
  <c r="DS7"/>
  <c r="DS6" s="1"/>
  <c r="DR7"/>
  <c r="DP7"/>
  <c r="DO7"/>
  <c r="DM7"/>
  <c r="DM6" s="1"/>
  <c r="DM5" s="1"/>
  <c r="DM87" s="1"/>
  <c r="DM102" s="1"/>
  <c r="DL7"/>
  <c r="DJ7"/>
  <c r="DJ6" s="1"/>
  <c r="DI7"/>
  <c r="DG7"/>
  <c r="DG6" s="1"/>
  <c r="DF7"/>
  <c r="DD7"/>
  <c r="DD6" s="1"/>
  <c r="DC7"/>
  <c r="DA7"/>
  <c r="DA6" s="1"/>
  <c r="CZ7"/>
  <c r="CX7"/>
  <c r="CX6" s="1"/>
  <c r="CW7"/>
  <c r="CU7"/>
  <c r="CU6" s="1"/>
  <c r="CT7"/>
  <c r="CR7"/>
  <c r="CR6" s="1"/>
  <c r="CQ7"/>
  <c r="CO7"/>
  <c r="CO6" s="1"/>
  <c r="CN7"/>
  <c r="CL7"/>
  <c r="CL6" s="1"/>
  <c r="CK7"/>
  <c r="CI7"/>
  <c r="CI6" s="1"/>
  <c r="CH7"/>
  <c r="CF7"/>
  <c r="CF6" s="1"/>
  <c r="CE7"/>
  <c r="CC7"/>
  <c r="CC6" s="1"/>
  <c r="CB7"/>
  <c r="BZ7"/>
  <c r="BZ6" s="1"/>
  <c r="BY7"/>
  <c r="BW7"/>
  <c r="BW6" s="1"/>
  <c r="BV7"/>
  <c r="BT7"/>
  <c r="BT6" s="1"/>
  <c r="BS7"/>
  <c r="BQ7"/>
  <c r="BQ6" s="1"/>
  <c r="BP7"/>
  <c r="BN7"/>
  <c r="BN6" s="1"/>
  <c r="BM7"/>
  <c r="BK7"/>
  <c r="BK6" s="1"/>
  <c r="BJ7"/>
  <c r="BH7"/>
  <c r="BH6" s="1"/>
  <c r="BG7"/>
  <c r="BE7"/>
  <c r="BE6" s="1"/>
  <c r="BD7"/>
  <c r="BB7"/>
  <c r="BB6" s="1"/>
  <c r="BA7"/>
  <c r="AY7"/>
  <c r="AY6" s="1"/>
  <c r="AX7"/>
  <c r="AV7"/>
  <c r="AV6" s="1"/>
  <c r="AU7"/>
  <c r="AS7"/>
  <c r="AS6" s="1"/>
  <c r="AR7"/>
  <c r="AP7"/>
  <c r="AP6" s="1"/>
  <c r="AO7"/>
  <c r="AM7"/>
  <c r="AM6" s="1"/>
  <c r="AL7"/>
  <c r="AJ7"/>
  <c r="AJ6" s="1"/>
  <c r="AI7"/>
  <c r="DX7" s="1"/>
  <c r="AG7"/>
  <c r="AG6" s="1"/>
  <c r="AD7"/>
  <c r="AD6" s="1"/>
  <c r="AD5" s="1"/>
  <c r="AD87" s="1"/>
  <c r="AD102" s="1"/>
  <c r="AC7"/>
  <c r="AA7"/>
  <c r="AA6" s="1"/>
  <c r="AA5" s="1"/>
  <c r="AA87" s="1"/>
  <c r="AA102" s="1"/>
  <c r="Z7"/>
  <c r="X7"/>
  <c r="X6" s="1"/>
  <c r="X5" s="1"/>
  <c r="X87" s="1"/>
  <c r="X102" s="1"/>
  <c r="W7"/>
  <c r="U7"/>
  <c r="U6" s="1"/>
  <c r="U5" s="1"/>
  <c r="U87" s="1"/>
  <c r="U102" s="1"/>
  <c r="R7"/>
  <c r="R6" s="1"/>
  <c r="Q7"/>
  <c r="O7"/>
  <c r="O6" s="1"/>
  <c r="N7"/>
  <c r="L7"/>
  <c r="DZ6"/>
  <c r="DU6"/>
  <c r="DU5" s="1"/>
  <c r="DU87" s="1"/>
  <c r="DU102" s="1"/>
  <c r="DR6"/>
  <c r="DR5" s="1"/>
  <c r="DR87" s="1"/>
  <c r="DR102" s="1"/>
  <c r="DQ6"/>
  <c r="DP6"/>
  <c r="DO6"/>
  <c r="DN6"/>
  <c r="DL6"/>
  <c r="DI6"/>
  <c r="DF6"/>
  <c r="DC6"/>
  <c r="CZ6"/>
  <c r="CW6"/>
  <c r="CT6"/>
  <c r="CQ6"/>
  <c r="CN6"/>
  <c r="CK6"/>
  <c r="CH6"/>
  <c r="CE6"/>
  <c r="CB6"/>
  <c r="BY6"/>
  <c r="BV6"/>
  <c r="BS6"/>
  <c r="BP6"/>
  <c r="BM6"/>
  <c r="BJ6"/>
  <c r="BG6"/>
  <c r="BD6"/>
  <c r="BA6"/>
  <c r="AX6"/>
  <c r="AU6"/>
  <c r="AR6"/>
  <c r="AO6"/>
  <c r="AL6"/>
  <c r="AI6"/>
  <c r="DX6" s="1"/>
  <c r="AC6"/>
  <c r="Z6"/>
  <c r="W6"/>
  <c r="Q6"/>
  <c r="N6"/>
  <c r="L6"/>
  <c r="DN5"/>
  <c r="DZ5" s="1"/>
  <c r="L5"/>
  <c r="DY6" l="1"/>
  <c r="K6" s="1"/>
  <c r="AF87"/>
  <c r="DY20"/>
  <c r="K20" s="1"/>
  <c r="AJ19"/>
  <c r="O5"/>
  <c r="O87" s="1"/>
  <c r="O102" s="1"/>
  <c r="O19"/>
  <c r="R19"/>
  <c r="R5" s="1"/>
  <c r="R87" s="1"/>
  <c r="R102" s="1"/>
  <c r="AG19"/>
  <c r="AG5" s="1"/>
  <c r="AG87" s="1"/>
  <c r="AG102" s="1"/>
  <c r="AM19"/>
  <c r="AP19"/>
  <c r="AS19"/>
  <c r="AS5" s="1"/>
  <c r="AS87" s="1"/>
  <c r="AS102" s="1"/>
  <c r="AV19"/>
  <c r="AY19"/>
  <c r="AY5" s="1"/>
  <c r="AY87" s="1"/>
  <c r="AY102" s="1"/>
  <c r="BB19"/>
  <c r="BE19"/>
  <c r="BE5" s="1"/>
  <c r="BE87" s="1"/>
  <c r="BE102" s="1"/>
  <c r="BH19"/>
  <c r="BK19"/>
  <c r="BK5" s="1"/>
  <c r="BK87" s="1"/>
  <c r="BK102" s="1"/>
  <c r="BN19"/>
  <c r="BQ19"/>
  <c r="BQ5" s="1"/>
  <c r="BQ87" s="1"/>
  <c r="BQ102" s="1"/>
  <c r="BT19"/>
  <c r="BW19"/>
  <c r="BW5" s="1"/>
  <c r="BW87" s="1"/>
  <c r="BW102" s="1"/>
  <c r="BZ19"/>
  <c r="CC19"/>
  <c r="CF19"/>
  <c r="CI19"/>
  <c r="CI5" s="1"/>
  <c r="CI87" s="1"/>
  <c r="CI102" s="1"/>
  <c r="CL19"/>
  <c r="CO19"/>
  <c r="CO5" s="1"/>
  <c r="CO87" s="1"/>
  <c r="CO102" s="1"/>
  <c r="CR19"/>
  <c r="CU19"/>
  <c r="CU5" s="1"/>
  <c r="CU87" s="1"/>
  <c r="CU102" s="1"/>
  <c r="CX19"/>
  <c r="DA19"/>
  <c r="DA5" s="1"/>
  <c r="DA87" s="1"/>
  <c r="DA102" s="1"/>
  <c r="DD19"/>
  <c r="DG19"/>
  <c r="DG5" s="1"/>
  <c r="DG87" s="1"/>
  <c r="DG102" s="1"/>
  <c r="DJ19"/>
  <c r="DP19"/>
  <c r="DP5" s="1"/>
  <c r="DP87" s="1"/>
  <c r="DP102" s="1"/>
  <c r="DS19"/>
  <c r="DV19"/>
  <c r="J29"/>
  <c r="J35"/>
  <c r="M35" s="1"/>
  <c r="T6"/>
  <c r="DX19"/>
  <c r="AI5"/>
  <c r="AM5"/>
  <c r="AM87" s="1"/>
  <c r="AM102" s="1"/>
  <c r="AP5"/>
  <c r="AP87" s="1"/>
  <c r="AP102" s="1"/>
  <c r="AV5"/>
  <c r="AV87" s="1"/>
  <c r="AV102" s="1"/>
  <c r="BB5"/>
  <c r="BB87" s="1"/>
  <c r="BB102" s="1"/>
  <c r="BH5"/>
  <c r="BH87" s="1"/>
  <c r="BH102" s="1"/>
  <c r="BN5"/>
  <c r="BN87" s="1"/>
  <c r="BN102" s="1"/>
  <c r="BT5"/>
  <c r="BT87" s="1"/>
  <c r="BT102" s="1"/>
  <c r="BZ5"/>
  <c r="BZ87" s="1"/>
  <c r="BZ102" s="1"/>
  <c r="CC5"/>
  <c r="CC87" s="1"/>
  <c r="CC102" s="1"/>
  <c r="CF5"/>
  <c r="CF87" s="1"/>
  <c r="CF102" s="1"/>
  <c r="CL5"/>
  <c r="CL87" s="1"/>
  <c r="CL102" s="1"/>
  <c r="CR5"/>
  <c r="CR87" s="1"/>
  <c r="CR102" s="1"/>
  <c r="CX5"/>
  <c r="CX87" s="1"/>
  <c r="CX102" s="1"/>
  <c r="DD5"/>
  <c r="DD87" s="1"/>
  <c r="DD102" s="1"/>
  <c r="DJ5"/>
  <c r="DJ87" s="1"/>
  <c r="DJ102" s="1"/>
  <c r="DS5"/>
  <c r="DS87" s="1"/>
  <c r="DS102" s="1"/>
  <c r="DV5"/>
  <c r="DV87" s="1"/>
  <c r="DV102" s="1"/>
  <c r="M9"/>
  <c r="K28"/>
  <c r="M28" s="1"/>
  <c r="AF90"/>
  <c r="AC89"/>
  <c r="AF89" s="1"/>
  <c r="DY7"/>
  <c r="K7" s="1"/>
  <c r="DY21"/>
  <c r="K21" s="1"/>
  <c r="M21" s="1"/>
  <c r="DY29"/>
  <c r="K29" s="1"/>
  <c r="J62"/>
  <c r="M62" s="1"/>
  <c r="AF66"/>
  <c r="J66" s="1"/>
  <c r="M66" s="1"/>
  <c r="AF67"/>
  <c r="DX67"/>
  <c r="J83"/>
  <c r="M83" s="1"/>
  <c r="K89"/>
  <c r="DX90"/>
  <c r="AI89"/>
  <c r="DX89" s="1"/>
  <c r="T20"/>
  <c r="AF20"/>
  <c r="AF19" s="1"/>
  <c r="DX20"/>
  <c r="AF7"/>
  <c r="AF6" s="1"/>
  <c r="AF5" s="1"/>
  <c r="J63"/>
  <c r="M63" s="1"/>
  <c r="J73"/>
  <c r="M73" s="1"/>
  <c r="J96"/>
  <c r="M96" s="1"/>
  <c r="DY90"/>
  <c r="K90" s="1"/>
  <c r="T91"/>
  <c r="AF91"/>
  <c r="DX91"/>
  <c r="AI87" l="1"/>
  <c r="DX5"/>
  <c r="J6"/>
  <c r="M6" s="1"/>
  <c r="T90"/>
  <c r="J91"/>
  <c r="M91" s="1"/>
  <c r="T19"/>
  <c r="J19" s="1"/>
  <c r="J20"/>
  <c r="M20" s="1"/>
  <c r="J67"/>
  <c r="M67" s="1"/>
  <c r="J7"/>
  <c r="M7" s="1"/>
  <c r="M29"/>
  <c r="DY19"/>
  <c r="K19" s="1"/>
  <c r="AC102"/>
  <c r="AF102" s="1"/>
  <c r="AJ5"/>
  <c r="J90" l="1"/>
  <c r="M90" s="1"/>
  <c r="T89"/>
  <c r="J89" s="1"/>
  <c r="M89" s="1"/>
  <c r="DX87"/>
  <c r="AI102"/>
  <c r="DX102" s="1"/>
  <c r="M19"/>
  <c r="AJ87"/>
  <c r="DY5"/>
  <c r="K5" s="1"/>
  <c r="T5"/>
  <c r="T87" l="1"/>
  <c r="J5"/>
  <c r="M5" s="1"/>
  <c r="AJ102"/>
  <c r="DY102" s="1"/>
  <c r="K102" s="1"/>
  <c r="DY87"/>
  <c r="K87" s="1"/>
  <c r="J87" l="1"/>
  <c r="M87" s="1"/>
  <c r="T102"/>
  <c r="J102" s="1"/>
  <c r="M102" s="1"/>
</calcChain>
</file>

<file path=xl/sharedStrings.xml><?xml version="1.0" encoding="utf-8"?>
<sst xmlns="http://schemas.openxmlformats.org/spreadsheetml/2006/main" count="410" uniqueCount="238">
  <si>
    <t>016010</t>
  </si>
  <si>
    <t>011220</t>
  </si>
  <si>
    <t>082044</t>
  </si>
  <si>
    <t>082091</t>
  </si>
  <si>
    <t>072111</t>
  </si>
  <si>
    <t>072112</t>
  </si>
  <si>
    <t>074031</t>
  </si>
  <si>
    <t>072210</t>
  </si>
  <si>
    <t>063020</t>
  </si>
  <si>
    <t>052020</t>
  </si>
  <si>
    <t>051030</t>
  </si>
  <si>
    <t>045120</t>
  </si>
  <si>
    <t>045160</t>
  </si>
  <si>
    <t>045170</t>
  </si>
  <si>
    <t>013350</t>
  </si>
  <si>
    <t>011130</t>
  </si>
  <si>
    <t>066020</t>
  </si>
  <si>
    <t>018010</t>
  </si>
  <si>
    <t>900060</t>
  </si>
  <si>
    <t>107051</t>
  </si>
  <si>
    <t>061030</t>
  </si>
  <si>
    <t>041231-32-33</t>
  </si>
  <si>
    <t>096020</t>
  </si>
  <si>
    <t>096010</t>
  </si>
  <si>
    <t>900080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</si>
  <si>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</si>
  <si>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</si>
  <si>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</si>
  <si>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</si>
  <si>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</si>
  <si>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</si>
  <si>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</si>
  <si>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</si>
  <si>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Polgármesteri Hivatal</t>
  </si>
  <si>
    <t>821900, 910121</t>
  </si>
  <si>
    <t>HKSK összesen</t>
  </si>
  <si>
    <t>890441-442-443</t>
  </si>
  <si>
    <t>Önkormányzati igazgatás</t>
  </si>
  <si>
    <t>Pénzügyi igazgatás</t>
  </si>
  <si>
    <t>Összesen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</si>
  <si>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</si>
  <si>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</si>
  <si>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</si>
  <si>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</si>
  <si>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</si>
  <si>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</si>
  <si>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</si>
  <si>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</si>
  <si>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</si>
  <si>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</si>
  <si>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</si>
  <si>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</si>
  <si>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</si>
  <si>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</si>
  <si>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</si>
  <si>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</si>
  <si>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</si>
  <si>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</si>
  <si>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</si>
  <si>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</si>
  <si>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</si>
  <si>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</si>
  <si>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</si>
  <si>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Rendszeres pénzbeli ellátás</t>
  </si>
  <si>
    <t>Eseti pénzbeli ellátás</t>
  </si>
  <si>
    <t>Szociális étkeztetés</t>
  </si>
  <si>
    <t>Önk.által nyújtott lakástámogatások</t>
  </si>
  <si>
    <t>Munkáltatói lakástámogatás</t>
  </si>
  <si>
    <t>Közfoglalkoztatás</t>
  </si>
  <si>
    <t>Óvodás gyerekek étkeztetése</t>
  </si>
  <si>
    <t>Általános iskolások étkeztetése</t>
  </si>
  <si>
    <t>Munkahelyi vendéglátás</t>
  </si>
  <si>
    <t>Külső étkezők</t>
  </si>
  <si>
    <t>Szakfeladatok összesen</t>
  </si>
  <si>
    <t>Kötelező feladatok</t>
  </si>
  <si>
    <t>Önként vállalt feladatok</t>
  </si>
  <si>
    <t>Államigazgatási feladatok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</si>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</sst>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7" fillId="0" borderId="0" applyFont="0" applyFill="0" applyBorder="0" applyAlignment="0" applyProtection="0"/>
    <xf numFmtId="0" fontId="8" fillId="0" borderId="0"/>
  </cellStyleXfs>
  <cellXfs count="129">
    <xf numFmtId="0" fontId="0" fillId="0" borderId="0" xfId="0"/>
    <xf numFmtId="49" fontId="2" fillId="0" borderId="1" xfId="1" applyNumberFormat="1" applyFont="1" applyBorder="1" applyAlignment="1" applyProtection="1">
      <alignment horizontal="right" vertical="center"/>
    </xf>
    <xf numFmtId="49" fontId="3" fillId="0" borderId="2" xfId="1" applyNumberFormat="1" applyFont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</xf>
    <xf numFmtId="49" fontId="3" fillId="0" borderId="4" xfId="1" applyNumberFormat="1" applyFont="1" applyBorder="1" applyAlignment="1" applyProtection="1">
      <alignment horizontal="center" vertical="center"/>
    </xf>
    <xf numFmtId="49" fontId="3" fillId="0" borderId="5" xfId="1" applyNumberFormat="1" applyFont="1" applyBorder="1" applyAlignment="1" applyProtection="1">
      <alignment horizontal="center" vertical="center"/>
    </xf>
    <xf numFmtId="49" fontId="4" fillId="0" borderId="5" xfId="1" applyNumberFormat="1" applyFont="1" applyBorder="1" applyAlignment="1" applyProtection="1">
      <alignment horizontal="right" vertical="center"/>
    </xf>
    <xf numFmtId="49" fontId="4" fillId="0" borderId="3" xfId="1" applyNumberFormat="1" applyFont="1" applyBorder="1" applyAlignment="1" applyProtection="1">
      <alignment horizontal="right" vertical="center"/>
    </xf>
    <xf numFmtId="49" fontId="4" fillId="0" borderId="4" xfId="1" applyNumberFormat="1" applyFont="1" applyBorder="1" applyAlignment="1" applyProtection="1">
      <alignment horizontal="right" vertical="center"/>
    </xf>
    <xf numFmtId="0" fontId="6" fillId="2" borderId="6" xfId="2" applyFont="1" applyFill="1" applyBorder="1" applyAlignment="1" applyProtection="1">
      <alignment horizontal="center" vertical="center" textRotation="90"/>
      <protection hidden="1"/>
    </xf>
    <xf numFmtId="0" fontId="6" fillId="2" borderId="7" xfId="2" applyFont="1" applyFill="1" applyBorder="1" applyAlignment="1" applyProtection="1">
      <alignment horizontal="center" vertical="center" textRotation="90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7" xfId="2" applyFont="1" applyFill="1" applyBorder="1" applyAlignment="1" applyProtection="1">
      <alignment horizontal="center" vertical="center" wrapText="1"/>
      <protection hidden="1"/>
    </xf>
    <xf numFmtId="164" fontId="3" fillId="2" borderId="9" xfId="3" applyNumberFormat="1" applyFont="1" applyFill="1" applyBorder="1" applyAlignment="1" applyProtection="1">
      <alignment horizontal="center" vertical="center" wrapText="1"/>
      <protection hidden="1"/>
    </xf>
    <xf numFmtId="164" fontId="3" fillId="2" borderId="10" xfId="3" applyNumberFormat="1" applyFont="1" applyFill="1" applyBorder="1" applyAlignment="1" applyProtection="1">
      <alignment horizontal="center" vertical="center" wrapText="1"/>
      <protection hidden="1"/>
    </xf>
    <xf numFmtId="164" fontId="3" fillId="2" borderId="11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vertical="center"/>
      <protection hidden="1"/>
    </xf>
    <xf numFmtId="0" fontId="6" fillId="2" borderId="13" xfId="2" applyFont="1" applyFill="1" applyBorder="1" applyAlignment="1" applyProtection="1">
      <alignment horizontal="center" vertical="center" textRotation="90"/>
      <protection hidden="1"/>
    </xf>
    <xf numFmtId="0" fontId="6" fillId="2" borderId="14" xfId="2" applyFont="1" applyFill="1" applyBorder="1" applyAlignment="1" applyProtection="1">
      <alignment horizontal="center" vertical="center" textRotation="90"/>
      <protection hidden="1"/>
    </xf>
    <xf numFmtId="0" fontId="6" fillId="2" borderId="15" xfId="2" applyFont="1" applyFill="1" applyBorder="1" applyAlignment="1" applyProtection="1">
      <alignment horizontal="center" vertical="center" wrapText="1"/>
      <protection hidden="1"/>
    </xf>
    <xf numFmtId="0" fontId="6" fillId="2" borderId="14" xfId="2" applyFont="1" applyFill="1" applyBorder="1" applyAlignment="1" applyProtection="1">
      <alignment horizontal="center" vertical="center" wrapText="1"/>
      <protection hidden="1"/>
    </xf>
    <xf numFmtId="164" fontId="6" fillId="2" borderId="16" xfId="3" applyNumberFormat="1" applyFont="1" applyFill="1" applyBorder="1" applyAlignment="1" applyProtection="1">
      <alignment horizontal="center" vertical="center" wrapText="1"/>
      <protection hidden="1"/>
    </xf>
    <xf numFmtId="164" fontId="6" fillId="2" borderId="17" xfId="3" applyNumberFormat="1" applyFont="1" applyFill="1" applyBorder="1" applyAlignment="1" applyProtection="1">
      <alignment horizontal="center" vertical="center" wrapText="1"/>
      <protection hidden="1"/>
    </xf>
    <xf numFmtId="164" fontId="6" fillId="2" borderId="18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center" vertical="center"/>
    </xf>
    <xf numFmtId="0" fontId="6" fillId="3" borderId="3" xfId="1" applyFont="1" applyFill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center" vertical="center"/>
    </xf>
    <xf numFmtId="0" fontId="6" fillId="3" borderId="3" xfId="1" applyFont="1" applyFill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6" fillId="2" borderId="19" xfId="2" applyFont="1" applyFill="1" applyBorder="1" applyAlignment="1" applyProtection="1">
      <alignment horizontal="center" vertical="center" textRotation="90"/>
      <protection hidden="1"/>
    </xf>
    <xf numFmtId="0" fontId="6" fillId="2" borderId="15" xfId="2" applyFont="1" applyFill="1" applyBorder="1" applyAlignment="1" applyProtection="1">
      <alignment horizontal="center" vertical="center" textRotation="90"/>
      <protection hidden="1"/>
    </xf>
    <xf numFmtId="0" fontId="6" fillId="2" borderId="12" xfId="2" applyFont="1" applyFill="1" applyBorder="1" applyAlignment="1" applyProtection="1">
      <alignment horizontal="center" vertical="center" wrapText="1"/>
      <protection hidden="1"/>
    </xf>
    <xf numFmtId="0" fontId="9" fillId="0" borderId="20" xfId="4" applyFont="1" applyBorder="1" applyAlignment="1">
      <alignment horizontal="center" vertical="center" wrapText="1"/>
    </xf>
    <xf numFmtId="0" fontId="3" fillId="0" borderId="21" xfId="2" applyFont="1" applyBorder="1" applyAlignment="1" applyProtection="1">
      <alignment vertical="center" textRotation="90"/>
      <protection hidden="1"/>
    </xf>
    <xf numFmtId="0" fontId="3" fillId="4" borderId="12" xfId="2" applyFont="1" applyFill="1" applyBorder="1" applyAlignment="1" applyProtection="1">
      <alignment horizontal="center" vertical="center"/>
      <protection hidden="1"/>
    </xf>
    <xf numFmtId="0" fontId="4" fillId="4" borderId="12" xfId="2" applyFont="1" applyFill="1" applyBorder="1" applyAlignment="1" applyProtection="1">
      <alignment vertical="center"/>
      <protection hidden="1"/>
    </xf>
    <xf numFmtId="3" fontId="6" fillId="4" borderId="12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20" xfId="3" applyNumberFormat="1" applyFont="1" applyFill="1" applyBorder="1" applyAlignment="1" applyProtection="1">
      <alignment horizontal="right" vertical="center" wrapText="1"/>
      <protection hidden="1"/>
    </xf>
    <xf numFmtId="3" fontId="6" fillId="4" borderId="5" xfId="3" applyNumberFormat="1" applyFont="1" applyFill="1" applyBorder="1" applyAlignment="1" applyProtection="1">
      <alignment horizontal="right" vertical="center" wrapText="1"/>
      <protection hidden="1"/>
    </xf>
    <xf numFmtId="0" fontId="3" fillId="0" borderId="21" xfId="2" applyFont="1" applyBorder="1" applyAlignment="1" applyProtection="1">
      <alignment vertical="center"/>
      <protection hidden="1"/>
    </xf>
    <xf numFmtId="0" fontId="6" fillId="0" borderId="12" xfId="2" applyFont="1" applyBorder="1" applyAlignment="1" applyProtection="1">
      <alignment horizontal="left" vertical="center"/>
      <protection hidden="1"/>
    </xf>
    <xf numFmtId="0" fontId="6" fillId="5" borderId="12" xfId="2" applyFont="1" applyFill="1" applyBorder="1" applyAlignment="1" applyProtection="1">
      <alignment horizontal="center" vertical="center"/>
      <protection hidden="1"/>
    </xf>
    <xf numFmtId="0" fontId="6" fillId="5" borderId="12" xfId="2" applyFont="1" applyFill="1" applyBorder="1" applyAlignment="1" applyProtection="1">
      <alignment vertical="center"/>
      <protection hidden="1"/>
    </xf>
    <xf numFmtId="0" fontId="6" fillId="5" borderId="12" xfId="2" applyFont="1" applyFill="1" applyBorder="1" applyAlignment="1" applyProtection="1">
      <alignment horizontal="left" vertical="center"/>
      <protection hidden="1"/>
    </xf>
    <xf numFmtId="3" fontId="6" fillId="5" borderId="12" xfId="3" applyNumberFormat="1" applyFont="1" applyFill="1" applyBorder="1" applyAlignment="1" applyProtection="1">
      <alignment horizontal="right" vertical="center" wrapText="1"/>
      <protection hidden="1"/>
    </xf>
    <xf numFmtId="3" fontId="6" fillId="5" borderId="20" xfId="3" applyNumberFormat="1" applyFont="1" applyFill="1" applyBorder="1" applyAlignment="1" applyProtection="1">
      <alignment horizontal="right" vertical="center" wrapText="1"/>
      <protection hidden="1"/>
    </xf>
    <xf numFmtId="3" fontId="3" fillId="5" borderId="12" xfId="3" applyNumberFormat="1" applyFont="1" applyFill="1" applyBorder="1" applyAlignment="1" applyProtection="1">
      <alignment horizontal="right" vertical="center"/>
      <protection hidden="1"/>
    </xf>
    <xf numFmtId="3" fontId="3" fillId="5" borderId="5" xfId="3" applyNumberFormat="1" applyFont="1" applyFill="1" applyBorder="1" applyAlignment="1" applyProtection="1">
      <alignment horizontal="right" vertical="center"/>
      <protection hidden="1"/>
    </xf>
    <xf numFmtId="0" fontId="6" fillId="0" borderId="21" xfId="2" applyFont="1" applyBorder="1" applyAlignment="1" applyProtection="1">
      <alignment vertical="center"/>
      <protection hidden="1"/>
    </xf>
    <xf numFmtId="0" fontId="6" fillId="0" borderId="12" xfId="2" applyFont="1" applyBorder="1" applyAlignment="1" applyProtection="1">
      <alignment horizontal="center" vertical="center"/>
      <protection hidden="1"/>
    </xf>
    <xf numFmtId="3" fontId="6" fillId="0" borderId="12" xfId="3" applyNumberFormat="1" applyFont="1" applyFill="1" applyBorder="1" applyAlignment="1" applyProtection="1">
      <alignment horizontal="right" vertical="center" wrapText="1"/>
      <protection hidden="1"/>
    </xf>
    <xf numFmtId="3" fontId="6" fillId="0" borderId="20" xfId="3" applyNumberFormat="1" applyFont="1" applyFill="1" applyBorder="1" applyAlignment="1" applyProtection="1">
      <alignment horizontal="right" vertical="center" wrapText="1"/>
      <protection hidden="1"/>
    </xf>
    <xf numFmtId="3" fontId="3" fillId="0" borderId="12" xfId="3" applyNumberFormat="1" applyFont="1" applyFill="1" applyBorder="1" applyAlignment="1" applyProtection="1">
      <alignment horizontal="right" vertical="center"/>
      <protection hidden="1"/>
    </xf>
    <xf numFmtId="3" fontId="3" fillId="0" borderId="5" xfId="3" applyNumberFormat="1" applyFont="1" applyFill="1" applyBorder="1" applyAlignment="1" applyProtection="1">
      <alignment horizontal="right" vertical="center"/>
      <protection hidden="1"/>
    </xf>
    <xf numFmtId="0" fontId="6" fillId="0" borderId="12" xfId="1" applyFont="1" applyBorder="1" applyAlignment="1">
      <alignment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12" xfId="2" applyNumberFormat="1" applyFont="1" applyBorder="1" applyAlignment="1" applyProtection="1">
      <alignment horizontal="right" vertical="center"/>
      <protection hidden="1"/>
    </xf>
    <xf numFmtId="3" fontId="6" fillId="0" borderId="5" xfId="2" applyNumberFormat="1" applyFont="1" applyBorder="1" applyAlignment="1" applyProtection="1">
      <alignment horizontal="right" vertical="center"/>
      <protection hidden="1"/>
    </xf>
    <xf numFmtId="0" fontId="6" fillId="0" borderId="12" xfId="1" applyFont="1" applyBorder="1" applyAlignment="1">
      <alignment horizontal="center" vertical="center"/>
    </xf>
    <xf numFmtId="3" fontId="6" fillId="5" borderId="12" xfId="3" applyNumberFormat="1" applyFont="1" applyFill="1" applyBorder="1" applyAlignment="1" applyProtection="1">
      <alignment horizontal="right" vertical="center"/>
      <protection hidden="1"/>
    </xf>
    <xf numFmtId="3" fontId="6" fillId="5" borderId="5" xfId="3" applyNumberFormat="1" applyFont="1" applyFill="1" applyBorder="1" applyAlignment="1" applyProtection="1">
      <alignment horizontal="right" vertical="center"/>
      <protection hidden="1"/>
    </xf>
    <xf numFmtId="0" fontId="2" fillId="0" borderId="12" xfId="2" applyFont="1" applyBorder="1" applyAlignment="1" applyProtection="1">
      <alignment vertical="center"/>
      <protection hidden="1"/>
    </xf>
    <xf numFmtId="3" fontId="6" fillId="0" borderId="12" xfId="3" applyNumberFormat="1" applyFont="1" applyBorder="1" applyAlignment="1" applyProtection="1">
      <alignment horizontal="right" vertical="center"/>
      <protection hidden="1"/>
    </xf>
    <xf numFmtId="3" fontId="6" fillId="0" borderId="5" xfId="3" applyNumberFormat="1" applyFont="1" applyBorder="1" applyAlignment="1" applyProtection="1">
      <alignment horizontal="righ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4" xfId="2" applyFont="1" applyBorder="1" applyAlignment="1" applyProtection="1">
      <alignment horizontal="left" vertical="center"/>
      <protection hidden="1"/>
    </xf>
    <xf numFmtId="0" fontId="2" fillId="0" borderId="21" xfId="2" applyFont="1" applyBorder="1" applyAlignment="1" applyProtection="1">
      <alignment vertical="center"/>
      <protection hidden="1"/>
    </xf>
    <xf numFmtId="0" fontId="2" fillId="0" borderId="12" xfId="2" applyFont="1" applyBorder="1" applyAlignment="1" applyProtection="1">
      <alignment horizontal="left" vertical="center"/>
      <protection hidden="1"/>
    </xf>
    <xf numFmtId="3" fontId="3" fillId="0" borderId="12" xfId="3" applyNumberFormat="1" applyFont="1" applyBorder="1" applyAlignment="1" applyProtection="1">
      <alignment horizontal="right" vertical="center"/>
      <protection hidden="1"/>
    </xf>
    <xf numFmtId="3" fontId="3" fillId="0" borderId="5" xfId="3" applyNumberFormat="1" applyFont="1" applyBorder="1" applyAlignment="1" applyProtection="1">
      <alignment horizontal="right" vertical="center"/>
      <protection hidden="1"/>
    </xf>
    <xf numFmtId="0" fontId="6" fillId="5" borderId="12" xfId="1" applyFont="1" applyFill="1" applyBorder="1" applyAlignment="1">
      <alignment horizontal="left" vertical="center"/>
    </xf>
    <xf numFmtId="3" fontId="6" fillId="5" borderId="12" xfId="1" applyNumberFormat="1" applyFont="1" applyFill="1" applyBorder="1" applyAlignment="1">
      <alignment horizontal="right" vertical="center"/>
    </xf>
    <xf numFmtId="0" fontId="3" fillId="0" borderId="12" xfId="2" applyFont="1" applyBorder="1" applyAlignment="1" applyProtection="1">
      <alignment vertical="center"/>
      <protection hidden="1"/>
    </xf>
    <xf numFmtId="3" fontId="6" fillId="4" borderId="12" xfId="3" applyNumberFormat="1" applyFont="1" applyFill="1" applyBorder="1" applyAlignment="1" applyProtection="1">
      <alignment horizontal="right" vertical="center"/>
      <protection hidden="1"/>
    </xf>
    <xf numFmtId="3" fontId="6" fillId="4" borderId="5" xfId="3" applyNumberFormat="1" applyFont="1" applyFill="1" applyBorder="1" applyAlignment="1" applyProtection="1">
      <alignment horizontal="right" vertical="center"/>
      <protection hidden="1"/>
    </xf>
    <xf numFmtId="3" fontId="6" fillId="4" borderId="12" xfId="1" applyNumberFormat="1" applyFont="1" applyFill="1" applyBorder="1" applyAlignment="1">
      <alignment horizontal="right" vertical="center"/>
    </xf>
    <xf numFmtId="3" fontId="6" fillId="0" borderId="12" xfId="2" applyNumberFormat="1" applyFont="1" applyFill="1" applyBorder="1" applyAlignment="1" applyProtection="1">
      <alignment horizontal="right" vertical="center"/>
      <protection hidden="1"/>
    </xf>
    <xf numFmtId="3" fontId="2" fillId="0" borderId="12" xfId="2" applyNumberFormat="1" applyFont="1" applyBorder="1" applyAlignment="1" applyProtection="1">
      <alignment horizontal="right" vertical="center"/>
      <protection hidden="1"/>
    </xf>
    <xf numFmtId="3" fontId="2" fillId="0" borderId="5" xfId="2" applyNumberFormat="1" applyFont="1" applyBorder="1" applyAlignment="1" applyProtection="1">
      <alignment horizontal="right" vertical="center"/>
      <protection hidden="1"/>
    </xf>
    <xf numFmtId="0" fontId="3" fillId="6" borderId="21" xfId="2" applyFont="1" applyFill="1" applyBorder="1" applyAlignment="1" applyProtection="1">
      <alignment horizontal="left" vertical="center"/>
      <protection hidden="1"/>
    </xf>
    <xf numFmtId="0" fontId="3" fillId="6" borderId="12" xfId="2" applyFont="1" applyFill="1" applyBorder="1" applyAlignment="1" applyProtection="1">
      <alignment horizontal="left" vertical="center"/>
      <protection hidden="1"/>
    </xf>
    <xf numFmtId="0" fontId="3" fillId="6" borderId="12" xfId="2" applyFont="1" applyFill="1" applyBorder="1" applyAlignment="1" applyProtection="1">
      <alignment horizontal="center" vertical="center"/>
      <protection hidden="1"/>
    </xf>
    <xf numFmtId="3" fontId="6" fillId="6" borderId="12" xfId="3" applyNumberFormat="1" applyFont="1" applyFill="1" applyBorder="1" applyAlignment="1" applyProtection="1">
      <alignment horizontal="right" vertical="center" wrapText="1"/>
      <protection hidden="1"/>
    </xf>
    <xf numFmtId="3" fontId="6" fillId="6" borderId="20" xfId="3" applyNumberFormat="1" applyFont="1" applyFill="1" applyBorder="1" applyAlignment="1" applyProtection="1">
      <alignment horizontal="right" vertical="center" wrapText="1"/>
      <protection hidden="1"/>
    </xf>
    <xf numFmtId="3" fontId="3" fillId="6" borderId="12" xfId="3" applyNumberFormat="1" applyFont="1" applyFill="1" applyBorder="1" applyAlignment="1" applyProtection="1">
      <alignment horizontal="right" vertical="center"/>
      <protection hidden="1"/>
    </xf>
    <xf numFmtId="3" fontId="3" fillId="6" borderId="5" xfId="3" applyNumberFormat="1" applyFont="1" applyFill="1" applyBorder="1" applyAlignment="1" applyProtection="1">
      <alignment horizontal="right" vertical="center"/>
      <protection hidden="1"/>
    </xf>
    <xf numFmtId="3" fontId="6" fillId="6" borderId="12" xfId="1" applyNumberFormat="1" applyFont="1" applyFill="1" applyBorder="1" applyAlignment="1">
      <alignment horizontal="right" vertical="center"/>
    </xf>
    <xf numFmtId="0" fontId="3" fillId="0" borderId="21" xfId="2" applyFont="1" applyBorder="1" applyAlignment="1" applyProtection="1">
      <alignment horizontal="left" vertical="center"/>
      <protection hidden="1"/>
    </xf>
    <xf numFmtId="0" fontId="3" fillId="0" borderId="12" xfId="2" applyFont="1" applyBorder="1" applyAlignment="1" applyProtection="1">
      <alignment horizontal="left" vertical="center"/>
      <protection hidden="1"/>
    </xf>
    <xf numFmtId="0" fontId="3" fillId="0" borderId="12" xfId="2" applyFont="1" applyBorder="1" applyAlignment="1" applyProtection="1">
      <alignment horizontal="center" vertical="center"/>
      <protection hidden="1"/>
    </xf>
    <xf numFmtId="3" fontId="3" fillId="0" borderId="12" xfId="2" applyNumberFormat="1" applyFont="1" applyBorder="1" applyAlignment="1" applyProtection="1">
      <alignment horizontal="right" vertical="center"/>
      <protection hidden="1"/>
    </xf>
    <xf numFmtId="3" fontId="3" fillId="0" borderId="5" xfId="2" applyNumberFormat="1" applyFont="1" applyBorder="1" applyAlignment="1" applyProtection="1">
      <alignment horizontal="right" vertical="center"/>
      <protection hidden="1"/>
    </xf>
    <xf numFmtId="0" fontId="4" fillId="4" borderId="12" xfId="2" applyFont="1" applyFill="1" applyBorder="1" applyAlignment="1" applyProtection="1">
      <alignment horizontal="left" vertical="center"/>
      <protection hidden="1"/>
    </xf>
    <xf numFmtId="0" fontId="6" fillId="4" borderId="12" xfId="2" applyFont="1" applyFill="1" applyBorder="1" applyAlignment="1" applyProtection="1">
      <alignment horizontal="left" vertical="center"/>
      <protection hidden="1"/>
    </xf>
    <xf numFmtId="3" fontId="3" fillId="4" borderId="12" xfId="3" applyNumberFormat="1" applyFont="1" applyFill="1" applyBorder="1" applyAlignment="1" applyProtection="1">
      <alignment horizontal="right" vertical="center"/>
      <protection hidden="1"/>
    </xf>
    <xf numFmtId="3" fontId="3" fillId="4" borderId="5" xfId="3" applyNumberFormat="1" applyFont="1" applyFill="1" applyBorder="1" applyAlignment="1" applyProtection="1">
      <alignment horizontal="right" vertical="center"/>
      <protection hidden="1"/>
    </xf>
    <xf numFmtId="0" fontId="6" fillId="0" borderId="12" xfId="2" applyFont="1" applyFill="1" applyBorder="1" applyAlignment="1" applyProtection="1">
      <alignment vertical="center"/>
      <protection hidden="1"/>
    </xf>
    <xf numFmtId="3" fontId="6" fillId="0" borderId="12" xfId="3" applyNumberFormat="1" applyFont="1" applyFill="1" applyBorder="1" applyAlignment="1" applyProtection="1">
      <alignment horizontal="right" vertical="center"/>
      <protection hidden="1"/>
    </xf>
    <xf numFmtId="3" fontId="6" fillId="0" borderId="5" xfId="3" applyNumberFormat="1" applyFont="1" applyFill="1" applyBorder="1" applyAlignment="1" applyProtection="1">
      <alignment horizontal="right" vertical="center"/>
      <protection hidden="1"/>
    </xf>
    <xf numFmtId="0" fontId="4" fillId="0" borderId="21" xfId="1" applyFont="1" applyBorder="1" applyAlignment="1" applyProtection="1">
      <alignment horizontal="right" vertical="center"/>
      <protection hidden="1"/>
    </xf>
    <xf numFmtId="0" fontId="2" fillId="0" borderId="12" xfId="1" applyFont="1" applyBorder="1" applyAlignment="1" applyProtection="1">
      <alignment horizontal="right" vertical="center"/>
      <protection hidden="1"/>
    </xf>
    <xf numFmtId="3" fontId="3" fillId="0" borderId="20" xfId="3" applyNumberFormat="1" applyFont="1" applyBorder="1" applyAlignment="1" applyProtection="1">
      <alignment horizontal="right" vertical="center"/>
      <protection hidden="1"/>
    </xf>
    <xf numFmtId="3" fontId="6" fillId="0" borderId="20" xfId="2" applyNumberFormat="1" applyFont="1" applyBorder="1" applyAlignment="1" applyProtection="1">
      <alignment horizontal="right" vertical="center"/>
      <protection hidden="1"/>
    </xf>
    <xf numFmtId="0" fontId="6" fillId="0" borderId="22" xfId="2" applyFont="1" applyBorder="1" applyAlignment="1" applyProtection="1">
      <alignment vertical="center"/>
      <protection hidden="1"/>
    </xf>
    <xf numFmtId="0" fontId="6" fillId="0" borderId="23" xfId="2" applyFont="1" applyBorder="1" applyAlignment="1" applyProtection="1">
      <alignment vertical="center"/>
      <protection hidden="1"/>
    </xf>
    <xf numFmtId="3" fontId="6" fillId="0" borderId="23" xfId="2" applyNumberFormat="1" applyFont="1" applyBorder="1" applyAlignment="1" applyProtection="1">
      <alignment horizontal="right" vertical="center"/>
      <protection hidden="1"/>
    </xf>
    <xf numFmtId="3" fontId="6" fillId="0" borderId="24" xfId="2" applyNumberFormat="1" applyFont="1" applyBorder="1" applyAlignment="1" applyProtection="1">
      <alignment horizontal="right" vertical="center"/>
      <protection hidden="1"/>
    </xf>
    <xf numFmtId="3" fontId="6" fillId="0" borderId="25" xfId="2" applyNumberFormat="1" applyFont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" xfId="1"/>
    <cellStyle name="Normál_2014szerkesztett ktgvetés" xfId="4"/>
    <cellStyle name="Normál_KVFORMÁTU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Z105"/>
  <sheetViews>
    <sheetView tabSelected="1" workbookViewId="0">
      <selection sqref="A1:DZ105"/>
    </sheetView>
  </sheetViews>
  <sheetFormatPr defaultRowHeight="15"/>
  <sheetData>
    <row r="1" spans="1:130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3"/>
      <c r="P1" s="4"/>
      <c r="Q1" s="5" t="s">
        <v>1</v>
      </c>
      <c r="R1" s="3"/>
      <c r="S1" s="4"/>
      <c r="T1" s="5"/>
      <c r="U1" s="3"/>
      <c r="V1" s="4"/>
      <c r="W1" s="5" t="s">
        <v>2</v>
      </c>
      <c r="X1" s="3"/>
      <c r="Y1" s="4"/>
      <c r="Z1" s="5" t="s">
        <v>3</v>
      </c>
      <c r="AA1" s="3"/>
      <c r="AB1" s="4"/>
      <c r="AC1" s="5">
        <v>81030</v>
      </c>
      <c r="AD1" s="3"/>
      <c r="AE1" s="4"/>
      <c r="AF1" s="5"/>
      <c r="AG1" s="3"/>
      <c r="AH1" s="4"/>
      <c r="AI1" s="5" t="s">
        <v>4</v>
      </c>
      <c r="AJ1" s="3"/>
      <c r="AK1" s="4"/>
      <c r="AL1" s="5" t="s">
        <v>4</v>
      </c>
      <c r="AM1" s="3"/>
      <c r="AN1" s="4"/>
      <c r="AO1" s="5" t="s">
        <v>5</v>
      </c>
      <c r="AP1" s="3"/>
      <c r="AQ1" s="4"/>
      <c r="AR1" s="5" t="s">
        <v>6</v>
      </c>
      <c r="AS1" s="3"/>
      <c r="AT1" s="4"/>
      <c r="AU1" s="5" t="s">
        <v>7</v>
      </c>
      <c r="AV1" s="3"/>
      <c r="AW1" s="4"/>
      <c r="AX1" s="5" t="s">
        <v>4</v>
      </c>
      <c r="AY1" s="3"/>
      <c r="AZ1" s="4"/>
      <c r="BA1" s="5" t="s">
        <v>8</v>
      </c>
      <c r="BB1" s="3"/>
      <c r="BC1" s="4"/>
      <c r="BD1" s="5" t="s">
        <v>9</v>
      </c>
      <c r="BE1" s="3"/>
      <c r="BF1" s="4"/>
      <c r="BG1" s="5" t="s">
        <v>10</v>
      </c>
      <c r="BH1" s="3"/>
      <c r="BI1" s="4"/>
      <c r="BJ1" s="5" t="s">
        <v>11</v>
      </c>
      <c r="BK1" s="3"/>
      <c r="BL1" s="4"/>
      <c r="BM1" s="5" t="s">
        <v>12</v>
      </c>
      <c r="BN1" s="3"/>
      <c r="BO1" s="4"/>
      <c r="BP1" s="5" t="s">
        <v>13</v>
      </c>
      <c r="BQ1" s="3"/>
      <c r="BR1" s="4"/>
      <c r="BS1" s="5" t="s">
        <v>14</v>
      </c>
      <c r="BT1" s="3"/>
      <c r="BU1" s="4"/>
      <c r="BV1" s="5" t="s">
        <v>14</v>
      </c>
      <c r="BW1" s="3"/>
      <c r="BX1" s="4"/>
      <c r="BY1" s="5" t="s">
        <v>14</v>
      </c>
      <c r="BZ1" s="3"/>
      <c r="CA1" s="4"/>
      <c r="CB1" s="5" t="s">
        <v>14</v>
      </c>
      <c r="CC1" s="3"/>
      <c r="CD1" s="4"/>
      <c r="CE1" s="5" t="s">
        <v>15</v>
      </c>
      <c r="CF1" s="3"/>
      <c r="CG1" s="4"/>
      <c r="CH1" s="5" t="s">
        <v>16</v>
      </c>
      <c r="CI1" s="3"/>
      <c r="CJ1" s="4"/>
      <c r="CK1" s="5" t="s">
        <v>16</v>
      </c>
      <c r="CL1" s="3"/>
      <c r="CM1" s="4"/>
      <c r="CN1" s="5" t="s">
        <v>17</v>
      </c>
      <c r="CO1" s="3"/>
      <c r="CP1" s="4"/>
      <c r="CQ1" s="5" t="s">
        <v>18</v>
      </c>
      <c r="CR1" s="3"/>
      <c r="CS1" s="4"/>
      <c r="CT1" s="5"/>
      <c r="CU1" s="3"/>
      <c r="CV1" s="4"/>
      <c r="CW1" s="5"/>
      <c r="CX1" s="3"/>
      <c r="CY1" s="4"/>
      <c r="CZ1" s="5" t="s">
        <v>19</v>
      </c>
      <c r="DA1" s="3"/>
      <c r="DB1" s="4"/>
      <c r="DC1" s="5" t="s">
        <v>20</v>
      </c>
      <c r="DD1" s="3"/>
      <c r="DE1" s="4"/>
      <c r="DF1" s="5" t="s">
        <v>20</v>
      </c>
      <c r="DG1" s="3"/>
      <c r="DH1" s="4"/>
      <c r="DI1" s="5" t="s">
        <v>21</v>
      </c>
      <c r="DJ1" s="3"/>
      <c r="DK1" s="4"/>
      <c r="DL1" s="5" t="s">
        <v>22</v>
      </c>
      <c r="DM1" s="3"/>
      <c r="DN1" s="4"/>
      <c r="DO1" s="5" t="s">
        <v>23</v>
      </c>
      <c r="DP1" s="3"/>
      <c r="DQ1" s="4"/>
      <c r="DR1" s="5" t="s">
        <v>23</v>
      </c>
      <c r="DS1" s="3"/>
      <c r="DT1" s="4"/>
      <c r="DU1" s="5" t="s">
        <v>24</v>
      </c>
      <c r="DV1" s="3"/>
      <c r="DW1" s="4"/>
      <c r="DX1" s="6" t="s">
        <v>25</v>
      </c>
      <c r="DY1" s="7"/>
      <c r="DZ1" s="8"/>
    </row>
    <row r="2" spans="1:130" ht="92.25">
      <c r="A2" s="9" t="s">
        <v>26</v>
      </c>
      <c r="B2" s="10" t="s">
        <v>27</v>
      </c>
      <c r="C2" s="10" t="s">
        <v>28</v>
      </c>
      <c r="D2" s="10" t="s">
        <v>29</v>
      </c>
      <c r="E2" s="11" t="s">
        <v>30</v>
      </c>
      <c r="F2" s="11"/>
      <c r="G2" s="11"/>
      <c r="H2" s="11"/>
      <c r="I2" s="12" t="s">
        <v>31</v>
      </c>
      <c r="J2" s="13" t="s">
        <v>32</v>
      </c>
      <c r="K2" s="14"/>
      <c r="L2" s="14"/>
      <c r="M2" s="15"/>
      <c r="N2" s="16">
        <v>841126</v>
      </c>
      <c r="O2" s="17"/>
      <c r="P2" s="18"/>
      <c r="Q2" s="19">
        <v>841133</v>
      </c>
      <c r="R2" s="17"/>
      <c r="S2" s="18"/>
      <c r="T2" s="20" t="s">
        <v>33</v>
      </c>
      <c r="U2" s="21"/>
      <c r="V2" s="22"/>
      <c r="W2" s="20" t="s">
        <v>34</v>
      </c>
      <c r="X2" s="21"/>
      <c r="Y2" s="22"/>
      <c r="Z2" s="19">
        <v>910502</v>
      </c>
      <c r="AA2" s="17"/>
      <c r="AB2" s="18"/>
      <c r="AC2" s="19">
        <v>931102</v>
      </c>
      <c r="AD2" s="17"/>
      <c r="AE2" s="18"/>
      <c r="AF2" s="23" t="s">
        <v>35</v>
      </c>
      <c r="AG2" s="24"/>
      <c r="AH2" s="25"/>
      <c r="AI2" s="19">
        <v>862101</v>
      </c>
      <c r="AJ2" s="17"/>
      <c r="AK2" s="18"/>
      <c r="AL2" s="19">
        <v>862101</v>
      </c>
      <c r="AM2" s="17"/>
      <c r="AN2" s="18"/>
      <c r="AO2" s="19">
        <v>862102</v>
      </c>
      <c r="AP2" s="17"/>
      <c r="AQ2" s="18"/>
      <c r="AR2" s="19">
        <v>869041</v>
      </c>
      <c r="AS2" s="17"/>
      <c r="AT2" s="18"/>
      <c r="AU2" s="19">
        <v>862211</v>
      </c>
      <c r="AV2" s="17"/>
      <c r="AW2" s="18"/>
      <c r="AX2" s="19">
        <v>862101</v>
      </c>
      <c r="AY2" s="17"/>
      <c r="AZ2" s="18"/>
      <c r="BA2" s="19">
        <v>360000</v>
      </c>
      <c r="BB2" s="17"/>
      <c r="BC2" s="18"/>
      <c r="BD2" s="19">
        <v>370000</v>
      </c>
      <c r="BE2" s="17"/>
      <c r="BF2" s="18"/>
      <c r="BG2" s="19">
        <v>381103</v>
      </c>
      <c r="BH2" s="17"/>
      <c r="BI2" s="18"/>
      <c r="BJ2" s="19">
        <v>421100</v>
      </c>
      <c r="BK2" s="17"/>
      <c r="BL2" s="18"/>
      <c r="BM2" s="19">
        <v>5220011</v>
      </c>
      <c r="BN2" s="17"/>
      <c r="BO2" s="18"/>
      <c r="BP2" s="19">
        <v>522003</v>
      </c>
      <c r="BQ2" s="17"/>
      <c r="BR2" s="18"/>
      <c r="BS2" s="19">
        <v>680001</v>
      </c>
      <c r="BT2" s="17"/>
      <c r="BU2" s="18"/>
      <c r="BV2" s="19">
        <v>680002</v>
      </c>
      <c r="BW2" s="17"/>
      <c r="BX2" s="18"/>
      <c r="BY2" s="19">
        <v>813000</v>
      </c>
      <c r="BZ2" s="17"/>
      <c r="CA2" s="18"/>
      <c r="CB2" s="19">
        <v>841154</v>
      </c>
      <c r="CC2" s="17"/>
      <c r="CD2" s="18"/>
      <c r="CE2" s="19">
        <v>841112</v>
      </c>
      <c r="CF2" s="17"/>
      <c r="CG2" s="18"/>
      <c r="CH2" s="19">
        <v>841403</v>
      </c>
      <c r="CI2" s="17"/>
      <c r="CJ2" s="18"/>
      <c r="CK2" s="19">
        <v>841403</v>
      </c>
      <c r="CL2" s="17"/>
      <c r="CM2" s="18"/>
      <c r="CN2" s="19">
        <v>841901</v>
      </c>
      <c r="CO2" s="17"/>
      <c r="CP2" s="18"/>
      <c r="CQ2" s="19">
        <v>841906</v>
      </c>
      <c r="CR2" s="17"/>
      <c r="CS2" s="18"/>
      <c r="CT2" s="19"/>
      <c r="CU2" s="17"/>
      <c r="CV2" s="18"/>
      <c r="CW2" s="26"/>
      <c r="CX2" s="17"/>
      <c r="CY2" s="18"/>
      <c r="CZ2" s="19">
        <v>889921</v>
      </c>
      <c r="DA2" s="17"/>
      <c r="DB2" s="18"/>
      <c r="DC2" s="19">
        <v>889942</v>
      </c>
      <c r="DD2" s="17"/>
      <c r="DE2" s="18"/>
      <c r="DF2" s="19">
        <v>889943</v>
      </c>
      <c r="DG2" s="17"/>
      <c r="DH2" s="18"/>
      <c r="DI2" s="19" t="s">
        <v>36</v>
      </c>
      <c r="DJ2" s="17"/>
      <c r="DK2" s="18"/>
      <c r="DL2" s="19">
        <v>562912</v>
      </c>
      <c r="DM2" s="17"/>
      <c r="DN2" s="18"/>
      <c r="DO2" s="19">
        <v>562913</v>
      </c>
      <c r="DP2" s="17"/>
      <c r="DQ2" s="18"/>
      <c r="DR2" s="19">
        <v>562917</v>
      </c>
      <c r="DS2" s="17"/>
      <c r="DT2" s="18"/>
      <c r="DU2" s="19">
        <v>5610000</v>
      </c>
      <c r="DV2" s="17"/>
      <c r="DW2" s="18"/>
      <c r="DX2" s="26"/>
      <c r="DY2" s="21"/>
      <c r="DZ2" s="22"/>
    </row>
    <row r="3" spans="1:130">
      <c r="A3" s="27"/>
      <c r="B3" s="28"/>
      <c r="C3" s="28"/>
      <c r="D3" s="28"/>
      <c r="E3" s="29"/>
      <c r="F3" s="29"/>
      <c r="G3" s="29"/>
      <c r="H3" s="29"/>
      <c r="I3" s="30"/>
      <c r="J3" s="31"/>
      <c r="K3" s="32"/>
      <c r="L3" s="32"/>
      <c r="M3" s="33"/>
      <c r="N3" s="34" t="s">
        <v>37</v>
      </c>
      <c r="O3" s="35"/>
      <c r="P3" s="36"/>
      <c r="Q3" s="37" t="s">
        <v>38</v>
      </c>
      <c r="R3" s="35"/>
      <c r="S3" s="36"/>
      <c r="T3" s="38"/>
      <c r="U3" s="39" t="s">
        <v>39</v>
      </c>
      <c r="V3" s="40"/>
      <c r="W3" s="41" t="s">
        <v>40</v>
      </c>
      <c r="X3" s="42"/>
      <c r="Y3" s="43"/>
      <c r="Z3" s="37" t="s">
        <v>41</v>
      </c>
      <c r="AA3" s="35"/>
      <c r="AB3" s="36"/>
      <c r="AC3" s="37" t="s">
        <v>42</v>
      </c>
      <c r="AD3" s="35"/>
      <c r="AE3" s="36"/>
      <c r="AF3" s="38"/>
      <c r="AG3" s="39"/>
      <c r="AH3" s="40"/>
      <c r="AI3" s="37" t="s">
        <v>43</v>
      </c>
      <c r="AJ3" s="35"/>
      <c r="AK3" s="36"/>
      <c r="AL3" s="37" t="s">
        <v>43</v>
      </c>
      <c r="AM3" s="35"/>
      <c r="AN3" s="36"/>
      <c r="AO3" s="37" t="s">
        <v>44</v>
      </c>
      <c r="AP3" s="35"/>
      <c r="AQ3" s="36"/>
      <c r="AR3" s="37" t="s">
        <v>45</v>
      </c>
      <c r="AS3" s="35"/>
      <c r="AT3" s="36"/>
      <c r="AU3" s="37" t="s">
        <v>46</v>
      </c>
      <c r="AV3" s="35"/>
      <c r="AW3" s="36"/>
      <c r="AX3" s="37" t="s">
        <v>47</v>
      </c>
      <c r="AY3" s="35"/>
      <c r="AZ3" s="36"/>
      <c r="BA3" s="37" t="s">
        <v>48</v>
      </c>
      <c r="BB3" s="35"/>
      <c r="BC3" s="36"/>
      <c r="BD3" s="37" t="s">
        <v>49</v>
      </c>
      <c r="BE3" s="35"/>
      <c r="BF3" s="36"/>
      <c r="BG3" s="37" t="s">
        <v>50</v>
      </c>
      <c r="BH3" s="35"/>
      <c r="BI3" s="36"/>
      <c r="BJ3" s="37" t="s">
        <v>51</v>
      </c>
      <c r="BK3" s="35"/>
      <c r="BL3" s="36"/>
      <c r="BM3" s="37" t="s">
        <v>52</v>
      </c>
      <c r="BN3" s="35"/>
      <c r="BO3" s="36"/>
      <c r="BP3" s="37" t="s">
        <v>53</v>
      </c>
      <c r="BQ3" s="35"/>
      <c r="BR3" s="36"/>
      <c r="BS3" s="37" t="s">
        <v>54</v>
      </c>
      <c r="BT3" s="35"/>
      <c r="BU3" s="36"/>
      <c r="BV3" s="37" t="s">
        <v>55</v>
      </c>
      <c r="BW3" s="35"/>
      <c r="BX3" s="36"/>
      <c r="BY3" s="37" t="s">
        <v>56</v>
      </c>
      <c r="BZ3" s="35"/>
      <c r="CA3" s="36"/>
      <c r="CB3" s="37" t="s">
        <v>57</v>
      </c>
      <c r="CC3" s="35"/>
      <c r="CD3" s="36"/>
      <c r="CE3" s="37" t="s">
        <v>58</v>
      </c>
      <c r="CF3" s="35"/>
      <c r="CG3" s="36"/>
      <c r="CH3" s="37" t="s">
        <v>59</v>
      </c>
      <c r="CI3" s="35"/>
      <c r="CJ3" s="36"/>
      <c r="CK3" s="37" t="s">
        <v>60</v>
      </c>
      <c r="CL3" s="35"/>
      <c r="CM3" s="36"/>
      <c r="CN3" s="37" t="s">
        <v>61</v>
      </c>
      <c r="CO3" s="35"/>
      <c r="CP3" s="36"/>
      <c r="CQ3" s="37" t="s">
        <v>62</v>
      </c>
      <c r="CR3" s="35"/>
      <c r="CS3" s="36"/>
      <c r="CT3" s="44"/>
      <c r="CU3" s="19" t="s">
        <v>63</v>
      </c>
      <c r="CV3" s="45"/>
      <c r="CW3" s="46" t="s">
        <v>64</v>
      </c>
      <c r="CX3" s="47"/>
      <c r="CY3" s="48"/>
      <c r="CZ3" s="37" t="s">
        <v>65</v>
      </c>
      <c r="DA3" s="35"/>
      <c r="DB3" s="36"/>
      <c r="DC3" s="37" t="s">
        <v>66</v>
      </c>
      <c r="DD3" s="35"/>
      <c r="DE3" s="36"/>
      <c r="DF3" s="37" t="s">
        <v>67</v>
      </c>
      <c r="DG3" s="35"/>
      <c r="DH3" s="36"/>
      <c r="DI3" s="37" t="s">
        <v>68</v>
      </c>
      <c r="DJ3" s="35"/>
      <c r="DK3" s="36"/>
      <c r="DL3" s="37" t="s">
        <v>69</v>
      </c>
      <c r="DM3" s="35"/>
      <c r="DN3" s="36"/>
      <c r="DO3" s="37" t="s">
        <v>70</v>
      </c>
      <c r="DP3" s="35"/>
      <c r="DQ3" s="36"/>
      <c r="DR3" s="37" t="s">
        <v>71</v>
      </c>
      <c r="DS3" s="35"/>
      <c r="DT3" s="36"/>
      <c r="DU3" s="37" t="s">
        <v>72</v>
      </c>
      <c r="DV3" s="35"/>
      <c r="DW3" s="36"/>
      <c r="DX3" s="38"/>
      <c r="DY3" s="20" t="s">
        <v>73</v>
      </c>
      <c r="DZ3" s="40"/>
    </row>
    <row r="4" spans="1:130" ht="45">
      <c r="A4" s="49"/>
      <c r="B4" s="50"/>
      <c r="C4" s="50"/>
      <c r="D4" s="50"/>
      <c r="E4" s="51"/>
      <c r="F4" s="51"/>
      <c r="G4" s="51"/>
      <c r="H4" s="51"/>
      <c r="I4" s="29"/>
      <c r="J4" s="51" t="s">
        <v>74</v>
      </c>
      <c r="K4" s="51" t="s">
        <v>75</v>
      </c>
      <c r="L4" s="51" t="s">
        <v>76</v>
      </c>
      <c r="M4" s="52" t="s">
        <v>39</v>
      </c>
      <c r="N4" s="51" t="s">
        <v>74</v>
      </c>
      <c r="O4" s="51" t="s">
        <v>75</v>
      </c>
      <c r="P4" s="51" t="s">
        <v>76</v>
      </c>
      <c r="Q4" s="51" t="s">
        <v>74</v>
      </c>
      <c r="R4" s="51" t="s">
        <v>75</v>
      </c>
      <c r="S4" s="51" t="s">
        <v>76</v>
      </c>
      <c r="T4" s="51" t="s">
        <v>74</v>
      </c>
      <c r="U4" s="51" t="s">
        <v>75</v>
      </c>
      <c r="V4" s="51" t="s">
        <v>76</v>
      </c>
      <c r="W4" s="51" t="s">
        <v>74</v>
      </c>
      <c r="X4" s="51" t="s">
        <v>75</v>
      </c>
      <c r="Y4" s="51" t="s">
        <v>76</v>
      </c>
      <c r="Z4" s="51" t="s">
        <v>74</v>
      </c>
      <c r="AA4" s="51" t="s">
        <v>75</v>
      </c>
      <c r="AB4" s="51" t="s">
        <v>76</v>
      </c>
      <c r="AC4" s="51" t="s">
        <v>74</v>
      </c>
      <c r="AD4" s="51" t="s">
        <v>75</v>
      </c>
      <c r="AE4" s="51" t="s">
        <v>76</v>
      </c>
      <c r="AF4" s="51" t="s">
        <v>74</v>
      </c>
      <c r="AG4" s="51" t="s">
        <v>75</v>
      </c>
      <c r="AH4" s="51" t="s">
        <v>76</v>
      </c>
      <c r="AI4" s="51" t="s">
        <v>74</v>
      </c>
      <c r="AJ4" s="51" t="s">
        <v>75</v>
      </c>
      <c r="AK4" s="51" t="s">
        <v>76</v>
      </c>
      <c r="AL4" s="51" t="s">
        <v>74</v>
      </c>
      <c r="AM4" s="51" t="s">
        <v>75</v>
      </c>
      <c r="AN4" s="51" t="s">
        <v>76</v>
      </c>
      <c r="AO4" s="51" t="s">
        <v>74</v>
      </c>
      <c r="AP4" s="51" t="s">
        <v>75</v>
      </c>
      <c r="AQ4" s="51" t="s">
        <v>76</v>
      </c>
      <c r="AR4" s="51" t="s">
        <v>74</v>
      </c>
      <c r="AS4" s="51" t="s">
        <v>75</v>
      </c>
      <c r="AT4" s="51" t="s">
        <v>76</v>
      </c>
      <c r="AU4" s="51" t="s">
        <v>74</v>
      </c>
      <c r="AV4" s="51" t="s">
        <v>75</v>
      </c>
      <c r="AW4" s="51" t="s">
        <v>76</v>
      </c>
      <c r="AX4" s="51" t="s">
        <v>74</v>
      </c>
      <c r="AY4" s="51" t="s">
        <v>75</v>
      </c>
      <c r="AZ4" s="51" t="s">
        <v>76</v>
      </c>
      <c r="BA4" s="51" t="s">
        <v>74</v>
      </c>
      <c r="BB4" s="51" t="s">
        <v>75</v>
      </c>
      <c r="BC4" s="51" t="s">
        <v>76</v>
      </c>
      <c r="BD4" s="51" t="s">
        <v>74</v>
      </c>
      <c r="BE4" s="51" t="s">
        <v>75</v>
      </c>
      <c r="BF4" s="51" t="s">
        <v>76</v>
      </c>
      <c r="BG4" s="51" t="s">
        <v>74</v>
      </c>
      <c r="BH4" s="51" t="s">
        <v>75</v>
      </c>
      <c r="BI4" s="51" t="s">
        <v>76</v>
      </c>
      <c r="BJ4" s="51" t="s">
        <v>74</v>
      </c>
      <c r="BK4" s="51" t="s">
        <v>75</v>
      </c>
      <c r="BL4" s="51" t="s">
        <v>76</v>
      </c>
      <c r="BM4" s="51" t="s">
        <v>74</v>
      </c>
      <c r="BN4" s="51" t="s">
        <v>75</v>
      </c>
      <c r="BO4" s="51" t="s">
        <v>76</v>
      </c>
      <c r="BP4" s="51" t="s">
        <v>74</v>
      </c>
      <c r="BQ4" s="51" t="s">
        <v>75</v>
      </c>
      <c r="BR4" s="51" t="s">
        <v>76</v>
      </c>
      <c r="BS4" s="51" t="s">
        <v>74</v>
      </c>
      <c r="BT4" s="51" t="s">
        <v>75</v>
      </c>
      <c r="BU4" s="51" t="s">
        <v>76</v>
      </c>
      <c r="BV4" s="51" t="s">
        <v>74</v>
      </c>
      <c r="BW4" s="51" t="s">
        <v>75</v>
      </c>
      <c r="BX4" s="51" t="s">
        <v>76</v>
      </c>
      <c r="BY4" s="51" t="s">
        <v>74</v>
      </c>
      <c r="BZ4" s="51" t="s">
        <v>75</v>
      </c>
      <c r="CA4" s="51" t="s">
        <v>76</v>
      </c>
      <c r="CB4" s="51" t="s">
        <v>74</v>
      </c>
      <c r="CC4" s="51" t="s">
        <v>75</v>
      </c>
      <c r="CD4" s="51" t="s">
        <v>76</v>
      </c>
      <c r="CE4" s="51" t="s">
        <v>74</v>
      </c>
      <c r="CF4" s="51" t="s">
        <v>75</v>
      </c>
      <c r="CG4" s="51" t="s">
        <v>76</v>
      </c>
      <c r="CH4" s="51" t="s">
        <v>74</v>
      </c>
      <c r="CI4" s="51" t="s">
        <v>75</v>
      </c>
      <c r="CJ4" s="51" t="s">
        <v>76</v>
      </c>
      <c r="CK4" s="51" t="s">
        <v>74</v>
      </c>
      <c r="CL4" s="51" t="s">
        <v>75</v>
      </c>
      <c r="CM4" s="51" t="s">
        <v>76</v>
      </c>
      <c r="CN4" s="51" t="s">
        <v>74</v>
      </c>
      <c r="CO4" s="51" t="s">
        <v>75</v>
      </c>
      <c r="CP4" s="51" t="s">
        <v>76</v>
      </c>
      <c r="CQ4" s="51" t="s">
        <v>74</v>
      </c>
      <c r="CR4" s="51" t="s">
        <v>75</v>
      </c>
      <c r="CS4" s="51" t="s">
        <v>76</v>
      </c>
      <c r="CT4" s="51" t="s">
        <v>74</v>
      </c>
      <c r="CU4" s="51" t="s">
        <v>75</v>
      </c>
      <c r="CV4" s="51" t="s">
        <v>76</v>
      </c>
      <c r="CW4" s="51" t="s">
        <v>74</v>
      </c>
      <c r="CX4" s="51" t="s">
        <v>75</v>
      </c>
      <c r="CY4" s="51" t="s">
        <v>76</v>
      </c>
      <c r="CZ4" s="51" t="s">
        <v>74</v>
      </c>
      <c r="DA4" s="51" t="s">
        <v>75</v>
      </c>
      <c r="DB4" s="51" t="s">
        <v>76</v>
      </c>
      <c r="DC4" s="51" t="s">
        <v>74</v>
      </c>
      <c r="DD4" s="51" t="s">
        <v>75</v>
      </c>
      <c r="DE4" s="51" t="s">
        <v>76</v>
      </c>
      <c r="DF4" s="51" t="s">
        <v>74</v>
      </c>
      <c r="DG4" s="51" t="s">
        <v>75</v>
      </c>
      <c r="DH4" s="51" t="s">
        <v>76</v>
      </c>
      <c r="DI4" s="51" t="s">
        <v>74</v>
      </c>
      <c r="DJ4" s="51" t="s">
        <v>75</v>
      </c>
      <c r="DK4" s="51" t="s">
        <v>76</v>
      </c>
      <c r="DL4" s="51" t="s">
        <v>74</v>
      </c>
      <c r="DM4" s="51" t="s">
        <v>75</v>
      </c>
      <c r="DN4" s="51" t="s">
        <v>76</v>
      </c>
      <c r="DO4" s="51" t="s">
        <v>74</v>
      </c>
      <c r="DP4" s="51" t="s">
        <v>75</v>
      </c>
      <c r="DQ4" s="51" t="s">
        <v>76</v>
      </c>
      <c r="DR4" s="51" t="s">
        <v>74</v>
      </c>
      <c r="DS4" s="51" t="s">
        <v>75</v>
      </c>
      <c r="DT4" s="51" t="s">
        <v>76</v>
      </c>
      <c r="DU4" s="51" t="s">
        <v>74</v>
      </c>
      <c r="DV4" s="51" t="s">
        <v>75</v>
      </c>
      <c r="DW4" s="51" t="s">
        <v>76</v>
      </c>
      <c r="DX4" s="51" t="s">
        <v>74</v>
      </c>
      <c r="DY4" s="51" t="s">
        <v>75</v>
      </c>
      <c r="DZ4" s="51" t="s">
        <v>76</v>
      </c>
    </row>
    <row r="5" spans="1:130" ht="23.25">
      <c r="A5" s="53">
        <v>101</v>
      </c>
      <c r="B5" s="54">
        <v>1</v>
      </c>
      <c r="C5" s="55" t="s">
        <v>77</v>
      </c>
      <c r="D5" s="55"/>
      <c r="E5" s="55"/>
      <c r="F5" s="55"/>
      <c r="G5" s="55"/>
      <c r="H5" s="55"/>
      <c r="I5" s="55"/>
      <c r="J5" s="56">
        <f>SUMIF($N$4:$DZ$4,"Kötelező feladatok",N5:DZ5)-T5-AF5-DX5</f>
        <v>1016748</v>
      </c>
      <c r="K5" s="56">
        <f>SUMIF($N$4:$DZ$4,"Önként vállalt feladatok",N5:DZ5)-DY5</f>
        <v>4400</v>
      </c>
      <c r="L5" s="56">
        <f t="shared" ref="L5:L68" si="0">SUMIF($N$4:$DZ$4,"Államigazgatási felagatpk",N5:DZ5)</f>
        <v>0</v>
      </c>
      <c r="M5" s="57">
        <f t="shared" ref="M5:M68" si="1">SUM(J5:L5)</f>
        <v>1021148</v>
      </c>
      <c r="N5" s="56">
        <f>N6+N19+N45+N62</f>
        <v>100294</v>
      </c>
      <c r="O5" s="56">
        <f>O6+O19+O45+O62</f>
        <v>0</v>
      </c>
      <c r="P5" s="58"/>
      <c r="Q5" s="56">
        <f>Q6+Q19+Q45+Q62</f>
        <v>0</v>
      </c>
      <c r="R5" s="56">
        <f>R6+R19+R45+R62</f>
        <v>0</v>
      </c>
      <c r="S5" s="58"/>
      <c r="T5" s="56">
        <f>T6+T19+T45+T62</f>
        <v>100294</v>
      </c>
      <c r="U5" s="56">
        <f>U6+U19+U45+U62</f>
        <v>0</v>
      </c>
      <c r="V5" s="58"/>
      <c r="W5" s="56">
        <f>W6+W19+W45+W62</f>
        <v>5343</v>
      </c>
      <c r="X5" s="56">
        <f>X6+X19+X45+X62</f>
        <v>0</v>
      </c>
      <c r="Y5" s="58"/>
      <c r="Z5" s="56">
        <f>Z6+Z19+Z45+Z62</f>
        <v>1300</v>
      </c>
      <c r="AA5" s="56">
        <f>AA6+AA19+AA45+AA62</f>
        <v>0</v>
      </c>
      <c r="AB5" s="58"/>
      <c r="AC5" s="56">
        <f>AC6+AC19+AC45+AC62</f>
        <v>2400</v>
      </c>
      <c r="AD5" s="56">
        <f>AD6+AD19+AD45+AD62</f>
        <v>0</v>
      </c>
      <c r="AE5" s="58"/>
      <c r="AF5" s="56">
        <f>AF6+AF19+AF45+AF62</f>
        <v>9043</v>
      </c>
      <c r="AG5" s="56">
        <f>AG6+AG19+AG45+AG62</f>
        <v>0</v>
      </c>
      <c r="AH5" s="58"/>
      <c r="AI5" s="56">
        <f>AI6+AI19+AI45+AI62</f>
        <v>0</v>
      </c>
      <c r="AJ5" s="56">
        <f>AJ6+AJ19+AJ45+AJ62</f>
        <v>0</v>
      </c>
      <c r="AK5" s="58"/>
      <c r="AL5" s="56">
        <f>AL6+AL19+AL45+AL62</f>
        <v>0</v>
      </c>
      <c r="AM5" s="56">
        <f>AM6+AM19+AM45+AM62</f>
        <v>0</v>
      </c>
      <c r="AN5" s="58"/>
      <c r="AO5" s="56">
        <f>AO6+AO19+AO45+AO62</f>
        <v>9300</v>
      </c>
      <c r="AP5" s="56">
        <f>AP6+AP19+AP45+AP62</f>
        <v>0</v>
      </c>
      <c r="AQ5" s="58"/>
      <c r="AR5" s="56">
        <f>AR6+AR19+AR45+AR62</f>
        <v>8500</v>
      </c>
      <c r="AS5" s="56">
        <f>AS6+AS19+AS45+AS62</f>
        <v>0</v>
      </c>
      <c r="AT5" s="58"/>
      <c r="AU5" s="56">
        <f>AU6+AU19+AU45+AU62</f>
        <v>0</v>
      </c>
      <c r="AV5" s="56">
        <f>AV6+AV19+AV45+AV62</f>
        <v>0</v>
      </c>
      <c r="AW5" s="58"/>
      <c r="AX5" s="56">
        <f>AX6+AX19+AX45+AX62</f>
        <v>0</v>
      </c>
      <c r="AY5" s="56">
        <f>AY6+AY19+AY45+AY62</f>
        <v>0</v>
      </c>
      <c r="AZ5" s="58"/>
      <c r="BA5" s="56">
        <f>BA6+BA19+BA45+BA62</f>
        <v>15967</v>
      </c>
      <c r="BB5" s="56">
        <f>BB6+BB19+BB45+BB62</f>
        <v>0</v>
      </c>
      <c r="BC5" s="58"/>
      <c r="BD5" s="56">
        <f>BD6+BD19+BD45+BD62</f>
        <v>23950</v>
      </c>
      <c r="BE5" s="56">
        <f>BE6+BE19+BE45+BE62</f>
        <v>0</v>
      </c>
      <c r="BF5" s="58"/>
      <c r="BG5" s="56">
        <f>BG6+BG19+BG45+BG62</f>
        <v>0</v>
      </c>
      <c r="BH5" s="56">
        <f>BH6+BH19+BH45+BH62</f>
        <v>0</v>
      </c>
      <c r="BI5" s="58"/>
      <c r="BJ5" s="56">
        <f>BJ6+BJ19+BJ45+BJ62</f>
        <v>0</v>
      </c>
      <c r="BK5" s="56">
        <f>BK6+BK19+BK45+BK62</f>
        <v>0</v>
      </c>
      <c r="BL5" s="58"/>
      <c r="BM5" s="56">
        <f>BM6+BM19+BM45+BM62</f>
        <v>0</v>
      </c>
      <c r="BN5" s="56">
        <f>BN6+BN19+BN45+BN62</f>
        <v>0</v>
      </c>
      <c r="BO5" s="58"/>
      <c r="BP5" s="56">
        <f>BP6+BP19+BP45+BP62</f>
        <v>37000</v>
      </c>
      <c r="BQ5" s="56">
        <f>BQ6+BQ19+BQ45+BQ62</f>
        <v>0</v>
      </c>
      <c r="BR5" s="58"/>
      <c r="BS5" s="56">
        <f>BS6+BS19+BS45+BS62</f>
        <v>2000</v>
      </c>
      <c r="BT5" s="56">
        <f>BT6+BT19+BT45+BT62</f>
        <v>0</v>
      </c>
      <c r="BU5" s="58"/>
      <c r="BV5" s="56">
        <f>BV6+BV19+BV45+BV62</f>
        <v>4500</v>
      </c>
      <c r="BW5" s="56">
        <f>BW6+BW19+BW45+BW62</f>
        <v>0</v>
      </c>
      <c r="BX5" s="58"/>
      <c r="BY5" s="56">
        <f>BY6+BY19+BY45+BY62</f>
        <v>0</v>
      </c>
      <c r="BZ5" s="56">
        <f>BZ6+BZ19+BZ45+BZ62</f>
        <v>0</v>
      </c>
      <c r="CA5" s="58"/>
      <c r="CB5" s="56">
        <f>CB6+CB19+CB45+CB62</f>
        <v>0</v>
      </c>
      <c r="CC5" s="56">
        <f>CC6+CC19+CC45+CC62</f>
        <v>0</v>
      </c>
      <c r="CD5" s="58"/>
      <c r="CE5" s="56">
        <f>CE6+CE19+CE45+CE62</f>
        <v>8300</v>
      </c>
      <c r="CF5" s="56">
        <f>CF6+CF19+CF45+CF62</f>
        <v>0</v>
      </c>
      <c r="CG5" s="58"/>
      <c r="CH5" s="56">
        <f>CH6+CH19+CH45+CH62</f>
        <v>0</v>
      </c>
      <c r="CI5" s="56">
        <f>CI6+CI19+CI45+CI62</f>
        <v>0</v>
      </c>
      <c r="CJ5" s="58"/>
      <c r="CK5" s="56">
        <f>CK6+CK19+CK45+CK62</f>
        <v>28500</v>
      </c>
      <c r="CL5" s="56">
        <f>CL6+CL19+CL45+CL62</f>
        <v>0</v>
      </c>
      <c r="CM5" s="58"/>
      <c r="CN5" s="56">
        <f>CN6+CN19+CN45+CN62</f>
        <v>752206</v>
      </c>
      <c r="CO5" s="56">
        <f>CO6+CO19+CO45+CO62</f>
        <v>0</v>
      </c>
      <c r="CP5" s="58"/>
      <c r="CQ5" s="56">
        <f>CQ6+CQ19+CQ45+CQ62</f>
        <v>0</v>
      </c>
      <c r="CR5" s="56">
        <f>CR6+CR19+CR45+CR62</f>
        <v>0</v>
      </c>
      <c r="CS5" s="58"/>
      <c r="CT5" s="56">
        <f>CT6+CT19+CT45+CT62</f>
        <v>0</v>
      </c>
      <c r="CU5" s="56">
        <f>CU6+CU19+CU45+CU62</f>
        <v>0</v>
      </c>
      <c r="CV5" s="58"/>
      <c r="CW5" s="56">
        <f>CW6+CW19+CW45+CW62</f>
        <v>0</v>
      </c>
      <c r="CX5" s="56">
        <f>CX6+CX19+CX45+CX62</f>
        <v>0</v>
      </c>
      <c r="CY5" s="58"/>
      <c r="CZ5" s="56">
        <f>CZ6+CZ19+CZ45+CZ62</f>
        <v>5188</v>
      </c>
      <c r="DA5" s="56">
        <f>DA6+DA19+DA45+DA62</f>
        <v>0</v>
      </c>
      <c r="DB5" s="58"/>
      <c r="DC5" s="56">
        <f>DC6+DC19+DC45+DC62</f>
        <v>0</v>
      </c>
      <c r="DD5" s="56">
        <f>DD6+DD19+DD45+DD62</f>
        <v>0</v>
      </c>
      <c r="DE5" s="58"/>
      <c r="DF5" s="56">
        <f>DF6+DF19+DF45+DF62</f>
        <v>0</v>
      </c>
      <c r="DG5" s="56">
        <f>DG6+DG19+DG45+DG62</f>
        <v>0</v>
      </c>
      <c r="DH5" s="58"/>
      <c r="DI5" s="56">
        <f>DI6+DI19+DI45+DI62</f>
        <v>0</v>
      </c>
      <c r="DJ5" s="56">
        <f>DJ6+DJ19+DJ45+DJ62</f>
        <v>0</v>
      </c>
      <c r="DK5" s="56"/>
      <c r="DL5" s="56">
        <f>DL6+DL19+DL45+DL62</f>
        <v>2000</v>
      </c>
      <c r="DM5" s="56">
        <f>DM6+DM19+DM45+DM62</f>
        <v>0</v>
      </c>
      <c r="DN5" s="56">
        <f>DN6+DN19+DN45+DN62</f>
        <v>0</v>
      </c>
      <c r="DO5" s="56">
        <f>DO6+DO19+DO45+DO62</f>
        <v>10000</v>
      </c>
      <c r="DP5" s="56">
        <f>DP6+DP19+DP45+DP62</f>
        <v>0</v>
      </c>
      <c r="DQ5" s="58"/>
      <c r="DR5" s="56">
        <f>DR6+DR19+DR45+DR62</f>
        <v>0</v>
      </c>
      <c r="DS5" s="56">
        <f>DS6+DS19+DS45+DS62</f>
        <v>2700</v>
      </c>
      <c r="DT5" s="58"/>
      <c r="DU5" s="56">
        <f>DU6+DU19+DU45+DU62</f>
        <v>0</v>
      </c>
      <c r="DV5" s="56">
        <f>DV6+DV19+DV45+DV62</f>
        <v>1700</v>
      </c>
      <c r="DW5" s="56"/>
      <c r="DX5" s="56">
        <f>SUMIF($AI$4:$DW$4,"Kötelező feladatok",AI5:DW5)</f>
        <v>907411</v>
      </c>
      <c r="DY5" s="56">
        <f>SUMIF($AI$4:$DW$4,"Önként vállalt feladatok",AI5:DW5)</f>
        <v>4400</v>
      </c>
      <c r="DZ5" s="56">
        <f>SUMIF($AI$4:$DW$4,"Államigazgatási feladatok",AI5:DW5)</f>
        <v>0</v>
      </c>
    </row>
    <row r="6" spans="1:130">
      <c r="A6" s="59"/>
      <c r="B6" s="60"/>
      <c r="C6" s="61">
        <v>1</v>
      </c>
      <c r="D6" s="62" t="s">
        <v>78</v>
      </c>
      <c r="E6" s="61"/>
      <c r="F6" s="61"/>
      <c r="G6" s="61"/>
      <c r="H6" s="61"/>
      <c r="I6" s="63" t="s">
        <v>79</v>
      </c>
      <c r="J6" s="64">
        <f t="shared" ref="J6:J69" si="2">SUMIF($N$4:$DZ$4,"Kötelező feladatok",N6:DZ6)-T6-AF6-DX6</f>
        <v>463681</v>
      </c>
      <c r="K6" s="64">
        <f t="shared" ref="K6:K69" si="3">SUMIF($N$4:$DZ$4,"Önként vállalt feladatok",N6:DZ6)-DY6</f>
        <v>0</v>
      </c>
      <c r="L6" s="64">
        <f t="shared" si="0"/>
        <v>0</v>
      </c>
      <c r="M6" s="65">
        <f t="shared" si="1"/>
        <v>463681</v>
      </c>
      <c r="N6" s="66">
        <f>N7+N14+N15+N16+N17+N18</f>
        <v>99294</v>
      </c>
      <c r="O6" s="66">
        <f>O7+O14+O15+O16+O17+O18</f>
        <v>0</v>
      </c>
      <c r="P6" s="67"/>
      <c r="Q6" s="66">
        <f>Q7+Q14+Q15+Q16+Q17+Q18</f>
        <v>0</v>
      </c>
      <c r="R6" s="66">
        <f>R7+R14+R15+R16+R17+R18</f>
        <v>0</v>
      </c>
      <c r="S6" s="67"/>
      <c r="T6" s="66">
        <f>T7+T14+T15+T16+T17+T18</f>
        <v>99294</v>
      </c>
      <c r="U6" s="66">
        <f>U7+U14+U15+U16+U17+U18</f>
        <v>0</v>
      </c>
      <c r="V6" s="67"/>
      <c r="W6" s="66">
        <f>W7+W14+W15+W16+W17+W18</f>
        <v>4943</v>
      </c>
      <c r="X6" s="66">
        <f>X7+X14+X15+X16+X17+X18</f>
        <v>0</v>
      </c>
      <c r="Y6" s="67"/>
      <c r="Z6" s="66">
        <f>Z7+Z14+Z15+Z16+Z17+Z18</f>
        <v>0</v>
      </c>
      <c r="AA6" s="66">
        <f>AA7+AA14+AA15+AA16+AA17+AA18</f>
        <v>0</v>
      </c>
      <c r="AB6" s="67"/>
      <c r="AC6" s="66">
        <f>AC7+AC14+AC15+AC16+AC17+AC18</f>
        <v>0</v>
      </c>
      <c r="AD6" s="66">
        <f>AD7+AD14+AD15+AD16+AD17+AD18</f>
        <v>0</v>
      </c>
      <c r="AE6" s="67"/>
      <c r="AF6" s="66">
        <f>AF7+AF14+AF15+AF16+AF17+AF18</f>
        <v>4943</v>
      </c>
      <c r="AG6" s="66">
        <f>AG7+AG14+AG15+AG16+AG17+AG18</f>
        <v>0</v>
      </c>
      <c r="AH6" s="67"/>
      <c r="AI6" s="66">
        <f>AI7+AI14+AI15+AI16+AI17+AI18</f>
        <v>0</v>
      </c>
      <c r="AJ6" s="66">
        <f>AJ7+AJ14+AJ15+AJ16+AJ17+AJ18</f>
        <v>0</v>
      </c>
      <c r="AK6" s="67"/>
      <c r="AL6" s="66">
        <f>AL7+AL14+AL15+AL16+AL17+AL18</f>
        <v>0</v>
      </c>
      <c r="AM6" s="66">
        <f>AM7+AM14+AM15+AM16+AM17+AM18</f>
        <v>0</v>
      </c>
      <c r="AN6" s="67"/>
      <c r="AO6" s="66">
        <f>AO7+AO14+AO15+AO16+AO17+AO18</f>
        <v>9300</v>
      </c>
      <c r="AP6" s="66">
        <f>AP7+AP14+AP15+AP16+AP17+AP18</f>
        <v>0</v>
      </c>
      <c r="AQ6" s="67"/>
      <c r="AR6" s="66">
        <f>AR7+AR14+AR15+AR16+AR17+AR18</f>
        <v>8500</v>
      </c>
      <c r="AS6" s="66">
        <f>AS7+AS14+AS15+AS16+AS17+AS18</f>
        <v>0</v>
      </c>
      <c r="AT6" s="67"/>
      <c r="AU6" s="66">
        <f>AU7+AU14+AU15+AU16+AU17+AU18</f>
        <v>0</v>
      </c>
      <c r="AV6" s="66">
        <f>AV7+AV14+AV15+AV16+AV17+AV18</f>
        <v>0</v>
      </c>
      <c r="AW6" s="67"/>
      <c r="AX6" s="66">
        <f>AX7+AX14+AX15+AX16+AX17+AX18</f>
        <v>0</v>
      </c>
      <c r="AY6" s="66">
        <f>AY7+AY14+AY15+AY16+AY17+AY18</f>
        <v>0</v>
      </c>
      <c r="AZ6" s="67"/>
      <c r="BA6" s="66">
        <f>BA7+BA14+BA15+BA16+BA17+BA18</f>
        <v>0</v>
      </c>
      <c r="BB6" s="66">
        <f>BB7+BB14+BB15+BB16+BB17+BB18</f>
        <v>0</v>
      </c>
      <c r="BC6" s="67"/>
      <c r="BD6" s="66">
        <f>BD7+BD14+BD15+BD16+BD17+BD18</f>
        <v>0</v>
      </c>
      <c r="BE6" s="66">
        <f>BE7+BE14+BE15+BE16+BE17+BE18</f>
        <v>0</v>
      </c>
      <c r="BF6" s="67"/>
      <c r="BG6" s="66">
        <f>BG7+BG14+BG15+BG16+BG17+BG18</f>
        <v>0</v>
      </c>
      <c r="BH6" s="66">
        <f>BH7+BH14+BH15+BH16+BH17+BH18</f>
        <v>0</v>
      </c>
      <c r="BI6" s="67"/>
      <c r="BJ6" s="66">
        <f>BJ7+BJ14+BJ15+BJ16+BJ17+BJ18</f>
        <v>0</v>
      </c>
      <c r="BK6" s="66">
        <f>BK7+BK14+BK15+BK16+BK17+BK18</f>
        <v>0</v>
      </c>
      <c r="BL6" s="67"/>
      <c r="BM6" s="66">
        <f>BM7+BM14+BM15+BM16+BM17+BM18</f>
        <v>0</v>
      </c>
      <c r="BN6" s="66">
        <f>BN7+BN14+BN15+BN16+BN17+BN18</f>
        <v>0</v>
      </c>
      <c r="BO6" s="67"/>
      <c r="BP6" s="66">
        <f>BP7+BP14+BP15+BP16+BP17+BP18</f>
        <v>0</v>
      </c>
      <c r="BQ6" s="66">
        <f>BQ7+BQ14+BQ15+BQ16+BQ17+BQ18</f>
        <v>0</v>
      </c>
      <c r="BR6" s="67"/>
      <c r="BS6" s="66">
        <f>BS7+BS14+BS15+BS16+BS17+BS18</f>
        <v>0</v>
      </c>
      <c r="BT6" s="66">
        <f>BT7+BT14+BT15+BT16+BT17+BT18</f>
        <v>0</v>
      </c>
      <c r="BU6" s="67"/>
      <c r="BV6" s="66">
        <f>BV7+BV14+BV15+BV16+BV17+BV18</f>
        <v>0</v>
      </c>
      <c r="BW6" s="66">
        <f>BW7+BW14+BW15+BW16+BW17+BW18</f>
        <v>0</v>
      </c>
      <c r="BX6" s="67"/>
      <c r="BY6" s="66">
        <f>BY7+BY14+BY15+BY16+BY17+BY18</f>
        <v>0</v>
      </c>
      <c r="BZ6" s="66">
        <f>BZ7+BZ14+BZ15+BZ16+BZ17+BZ18</f>
        <v>0</v>
      </c>
      <c r="CA6" s="67"/>
      <c r="CB6" s="66">
        <f>CB7+CB14+CB15+CB16+CB17+CB18</f>
        <v>0</v>
      </c>
      <c r="CC6" s="66">
        <f>CC7+CC14+CC15+CC16+CC17+CC18</f>
        <v>0</v>
      </c>
      <c r="CD6" s="67"/>
      <c r="CE6" s="66">
        <f>CE7+CE14+CE15+CE16+CE17+CE18</f>
        <v>6000</v>
      </c>
      <c r="CF6" s="66">
        <f>CF7+CF14+CF15+CF16+CF17+CF18</f>
        <v>0</v>
      </c>
      <c r="CG6" s="67"/>
      <c r="CH6" s="66">
        <f>CH7+CH14+CH15+CH16+CH17+CH18</f>
        <v>0</v>
      </c>
      <c r="CI6" s="66">
        <f>CI7+CI14+CI15+CI16+CI17+CI18</f>
        <v>0</v>
      </c>
      <c r="CJ6" s="67"/>
      <c r="CK6" s="66">
        <f>CK7+CK14+CK15+CK16+CK17+CK18</f>
        <v>0</v>
      </c>
      <c r="CL6" s="66">
        <f>CL7+CL14+CL15+CL16+CL17+CL18</f>
        <v>0</v>
      </c>
      <c r="CM6" s="67"/>
      <c r="CN6" s="66">
        <f>CN7+CN14+CN15+CN16+CN17+CN18</f>
        <v>333706</v>
      </c>
      <c r="CO6" s="66">
        <f>CO7+CO14+CO15+CO16+CO17+CO18</f>
        <v>0</v>
      </c>
      <c r="CP6" s="67"/>
      <c r="CQ6" s="66">
        <f>CQ7+CQ14+CQ15+CQ16+CQ17+CQ18</f>
        <v>0</v>
      </c>
      <c r="CR6" s="66">
        <f>CR7+CR14+CR15+CR16+CR17+CR18</f>
        <v>0</v>
      </c>
      <c r="CS6" s="67"/>
      <c r="CT6" s="66">
        <f>CT7+CT14+CT15+CT16+CT17+CT18</f>
        <v>0</v>
      </c>
      <c r="CU6" s="66">
        <f>CU7+CU14+CU15+CU16+CU17+CU18</f>
        <v>0</v>
      </c>
      <c r="CV6" s="67"/>
      <c r="CW6" s="66">
        <f>CW7+CW14+CW15+CW16+CW17+CW18</f>
        <v>0</v>
      </c>
      <c r="CX6" s="66">
        <f>CX7+CX14+CX15+CX16+CX17+CX18</f>
        <v>0</v>
      </c>
      <c r="CY6" s="67"/>
      <c r="CZ6" s="66">
        <f>CZ7+CZ14+CZ15+CZ16+CZ17+CZ18</f>
        <v>1938</v>
      </c>
      <c r="DA6" s="66">
        <f>DA7+DA14+DA15+DA16+DA17+DA18</f>
        <v>0</v>
      </c>
      <c r="DB6" s="67"/>
      <c r="DC6" s="66">
        <f>DC7+DC14+DC15+DC16+DC17+DC18</f>
        <v>0</v>
      </c>
      <c r="DD6" s="66">
        <f>DD7+DD14+DD15+DD16+DD17+DD18</f>
        <v>0</v>
      </c>
      <c r="DE6" s="67"/>
      <c r="DF6" s="66">
        <f>DF7+DF14+DF15+DF16+DF17+DF18</f>
        <v>0</v>
      </c>
      <c r="DG6" s="66">
        <f>DG7+DG14+DG15+DG16+DG17+DG18</f>
        <v>0</v>
      </c>
      <c r="DH6" s="67"/>
      <c r="DI6" s="66">
        <f>DI7+DI14+DI15+DI16+DI17+DI18</f>
        <v>0</v>
      </c>
      <c r="DJ6" s="66">
        <f>DJ7+DJ14+DJ15+DJ16+DJ17+DJ18</f>
        <v>0</v>
      </c>
      <c r="DK6" s="66"/>
      <c r="DL6" s="66">
        <f t="shared" ref="DL6:DR6" si="4">DL7+DL14+DL15+DL16+DL17+DL18</f>
        <v>0</v>
      </c>
      <c r="DM6" s="66">
        <f t="shared" si="4"/>
        <v>0</v>
      </c>
      <c r="DN6" s="66">
        <f t="shared" si="4"/>
        <v>0</v>
      </c>
      <c r="DO6" s="66">
        <f t="shared" si="4"/>
        <v>0</v>
      </c>
      <c r="DP6" s="66">
        <f t="shared" si="4"/>
        <v>0</v>
      </c>
      <c r="DQ6" s="66">
        <f t="shared" si="4"/>
        <v>0</v>
      </c>
      <c r="DR6" s="66">
        <f t="shared" si="4"/>
        <v>0</v>
      </c>
      <c r="DS6" s="66">
        <f>DS7+DS14+DS15+DS16+DS17+DS18</f>
        <v>0</v>
      </c>
      <c r="DT6" s="67"/>
      <c r="DU6" s="66">
        <f>DU7+DU14+DU15+DU16+DU17+DU18</f>
        <v>0</v>
      </c>
      <c r="DV6" s="66">
        <f>DV7+DV14+DV15+DV16+DV17+DV18</f>
        <v>0</v>
      </c>
      <c r="DW6" s="66"/>
      <c r="DX6" s="64">
        <f t="shared" ref="DX6:DX69" si="5">SUMIF($AI$4:$DW$4,"Kötelező feladatok",AI6:DW6)</f>
        <v>359444</v>
      </c>
      <c r="DY6" s="64">
        <f t="shared" ref="DY6:DY69" si="6">SUMIF($AI$4:$DW$4,"Önként vállalt feladatok",AI6:DW6)</f>
        <v>0</v>
      </c>
      <c r="DZ6" s="64">
        <f t="shared" ref="DZ6:DZ69" si="7">SUMIF($AI$4:$DW$4,"Államigazgatási feladatok",AI6:DW6)</f>
        <v>0</v>
      </c>
    </row>
    <row r="7" spans="1:130">
      <c r="A7" s="68"/>
      <c r="B7" s="26"/>
      <c r="C7" s="26"/>
      <c r="D7" s="69">
        <v>1</v>
      </c>
      <c r="E7" s="26" t="s">
        <v>80</v>
      </c>
      <c r="F7" s="69"/>
      <c r="G7" s="69"/>
      <c r="H7" s="69"/>
      <c r="I7" s="60" t="s">
        <v>81</v>
      </c>
      <c r="J7" s="70">
        <f t="shared" si="2"/>
        <v>411132</v>
      </c>
      <c r="K7" s="70">
        <f t="shared" si="3"/>
        <v>0</v>
      </c>
      <c r="L7" s="70">
        <f t="shared" si="0"/>
        <v>0</v>
      </c>
      <c r="M7" s="71">
        <f t="shared" si="1"/>
        <v>411132</v>
      </c>
      <c r="N7" s="72">
        <f>SUM(N8:N13)</f>
        <v>99294</v>
      </c>
      <c r="O7" s="72">
        <f>SUM(O8:O13)</f>
        <v>0</v>
      </c>
      <c r="P7" s="73"/>
      <c r="Q7" s="72">
        <f>SUM(Q8:Q13)</f>
        <v>0</v>
      </c>
      <c r="R7" s="72">
        <f>SUM(R8:R13)</f>
        <v>0</v>
      </c>
      <c r="S7" s="73"/>
      <c r="T7" s="72">
        <f>SUM(T8:T13)</f>
        <v>99294</v>
      </c>
      <c r="U7" s="72">
        <f>SUM(U8:U13)</f>
        <v>0</v>
      </c>
      <c r="V7" s="73"/>
      <c r="W7" s="72">
        <f>SUM(W8:W13)</f>
        <v>4943</v>
      </c>
      <c r="X7" s="72">
        <f>SUM(X8:X13)</f>
        <v>0</v>
      </c>
      <c r="Y7" s="73"/>
      <c r="Z7" s="72">
        <f>SUM(Z8:Z13)</f>
        <v>0</v>
      </c>
      <c r="AA7" s="72">
        <f>SUM(AA8:AA13)</f>
        <v>0</v>
      </c>
      <c r="AB7" s="73"/>
      <c r="AC7" s="72">
        <f>SUM(AC8:AC13)</f>
        <v>0</v>
      </c>
      <c r="AD7" s="72">
        <f>SUM(AD8:AD13)</f>
        <v>0</v>
      </c>
      <c r="AE7" s="73"/>
      <c r="AF7" s="72">
        <f>SUM(AF8:AF13)</f>
        <v>4943</v>
      </c>
      <c r="AG7" s="72">
        <f>SUM(AG8:AG13)</f>
        <v>0</v>
      </c>
      <c r="AH7" s="73"/>
      <c r="AI7" s="72">
        <f>SUM(AI8:AI13)</f>
        <v>0</v>
      </c>
      <c r="AJ7" s="72">
        <f>SUM(AJ8:AJ13)</f>
        <v>0</v>
      </c>
      <c r="AK7" s="73"/>
      <c r="AL7" s="72">
        <f>SUM(AL8:AL13)</f>
        <v>0</v>
      </c>
      <c r="AM7" s="72">
        <f>SUM(AM8:AM13)</f>
        <v>0</v>
      </c>
      <c r="AN7" s="73"/>
      <c r="AO7" s="72">
        <f>SUM(AO8:AO13)</f>
        <v>0</v>
      </c>
      <c r="AP7" s="72">
        <f>SUM(AP8:AP13)</f>
        <v>0</v>
      </c>
      <c r="AQ7" s="73"/>
      <c r="AR7" s="72">
        <f>SUM(AR8:AR13)</f>
        <v>0</v>
      </c>
      <c r="AS7" s="72">
        <f>SUM(AS8:AS13)</f>
        <v>0</v>
      </c>
      <c r="AT7" s="73"/>
      <c r="AU7" s="72">
        <f>SUM(AU8:AU13)</f>
        <v>0</v>
      </c>
      <c r="AV7" s="72">
        <f>SUM(AV8:AV13)</f>
        <v>0</v>
      </c>
      <c r="AW7" s="73"/>
      <c r="AX7" s="72">
        <f>SUM(AX8:AX13)</f>
        <v>0</v>
      </c>
      <c r="AY7" s="72">
        <f>SUM(AY8:AY13)</f>
        <v>0</v>
      </c>
      <c r="AZ7" s="73"/>
      <c r="BA7" s="72">
        <f>SUM(BA8:BA13)</f>
        <v>0</v>
      </c>
      <c r="BB7" s="72">
        <f>SUM(BB8:BB13)</f>
        <v>0</v>
      </c>
      <c r="BC7" s="73"/>
      <c r="BD7" s="72">
        <f>SUM(BD8:BD13)</f>
        <v>0</v>
      </c>
      <c r="BE7" s="72">
        <f>SUM(BE8:BE13)</f>
        <v>0</v>
      </c>
      <c r="BF7" s="73"/>
      <c r="BG7" s="72">
        <f>SUM(BG8:BG13)</f>
        <v>0</v>
      </c>
      <c r="BH7" s="72">
        <f>SUM(BH8:BH13)</f>
        <v>0</v>
      </c>
      <c r="BI7" s="73"/>
      <c r="BJ7" s="72">
        <f>SUM(BJ8:BJ13)</f>
        <v>0</v>
      </c>
      <c r="BK7" s="72">
        <f>SUM(BK8:BK13)</f>
        <v>0</v>
      </c>
      <c r="BL7" s="73"/>
      <c r="BM7" s="72">
        <f>SUM(BM8:BM13)</f>
        <v>0</v>
      </c>
      <c r="BN7" s="72">
        <f>SUM(BN8:BN13)</f>
        <v>0</v>
      </c>
      <c r="BO7" s="73"/>
      <c r="BP7" s="72">
        <f>SUM(BP8:BP13)</f>
        <v>0</v>
      </c>
      <c r="BQ7" s="72">
        <f>SUM(BQ8:BQ13)</f>
        <v>0</v>
      </c>
      <c r="BR7" s="73"/>
      <c r="BS7" s="72">
        <f>SUM(BS8:BS13)</f>
        <v>0</v>
      </c>
      <c r="BT7" s="72">
        <f>SUM(BT8:BT13)</f>
        <v>0</v>
      </c>
      <c r="BU7" s="73"/>
      <c r="BV7" s="72">
        <f>SUM(BV8:BV13)</f>
        <v>0</v>
      </c>
      <c r="BW7" s="72">
        <f>SUM(BW8:BW13)</f>
        <v>0</v>
      </c>
      <c r="BX7" s="73"/>
      <c r="BY7" s="72">
        <f>SUM(BY8:BY13)</f>
        <v>0</v>
      </c>
      <c r="BZ7" s="72">
        <f>SUM(BZ8:BZ13)</f>
        <v>0</v>
      </c>
      <c r="CA7" s="73"/>
      <c r="CB7" s="72">
        <f>SUM(CB8:CB13)</f>
        <v>0</v>
      </c>
      <c r="CC7" s="72">
        <f>SUM(CC8:CC13)</f>
        <v>0</v>
      </c>
      <c r="CD7" s="73"/>
      <c r="CE7" s="72">
        <f>SUM(CE8:CE13)</f>
        <v>0</v>
      </c>
      <c r="CF7" s="72">
        <f>SUM(CF8:CF13)</f>
        <v>0</v>
      </c>
      <c r="CG7" s="73"/>
      <c r="CH7" s="72">
        <f>SUM(CH8:CH13)</f>
        <v>0</v>
      </c>
      <c r="CI7" s="72">
        <f>SUM(CI8:CI13)</f>
        <v>0</v>
      </c>
      <c r="CJ7" s="73"/>
      <c r="CK7" s="72">
        <f>SUM(CK8:CK13)</f>
        <v>0</v>
      </c>
      <c r="CL7" s="72">
        <f>SUM(CL8:CL13)</f>
        <v>0</v>
      </c>
      <c r="CM7" s="73"/>
      <c r="CN7" s="72">
        <f>SUM(CN8:CN13)</f>
        <v>304957</v>
      </c>
      <c r="CO7" s="72">
        <f>SUM(CO8:CO13)</f>
        <v>0</v>
      </c>
      <c r="CP7" s="73"/>
      <c r="CQ7" s="72">
        <f>SUM(CQ8:CQ13)</f>
        <v>0</v>
      </c>
      <c r="CR7" s="72">
        <f>SUM(CR8:CR13)</f>
        <v>0</v>
      </c>
      <c r="CS7" s="73"/>
      <c r="CT7" s="72">
        <f>SUM(CT8:CT13)</f>
        <v>0</v>
      </c>
      <c r="CU7" s="72">
        <f>SUM(CU8:CU13)</f>
        <v>0</v>
      </c>
      <c r="CV7" s="73"/>
      <c r="CW7" s="72">
        <f>SUM(CW8:CW13)</f>
        <v>0</v>
      </c>
      <c r="CX7" s="72">
        <f>SUM(CX8:CX13)</f>
        <v>0</v>
      </c>
      <c r="CY7" s="73"/>
      <c r="CZ7" s="72">
        <f>SUM(CZ8:CZ13)</f>
        <v>1938</v>
      </c>
      <c r="DA7" s="72">
        <f>SUM(DA8:DA13)</f>
        <v>0</v>
      </c>
      <c r="DB7" s="73"/>
      <c r="DC7" s="72">
        <f>SUM(DC8:DC13)</f>
        <v>0</v>
      </c>
      <c r="DD7" s="72">
        <f>SUM(DD8:DD13)</f>
        <v>0</v>
      </c>
      <c r="DE7" s="73"/>
      <c r="DF7" s="72">
        <f>SUM(DF8:DF13)</f>
        <v>0</v>
      </c>
      <c r="DG7" s="72">
        <f>SUM(DG8:DG13)</f>
        <v>0</v>
      </c>
      <c r="DH7" s="73"/>
      <c r="DI7" s="72">
        <f>SUM(DI8:DI13)</f>
        <v>0</v>
      </c>
      <c r="DJ7" s="72">
        <f>SUM(DJ8:DJ13)</f>
        <v>0</v>
      </c>
      <c r="DK7" s="72"/>
      <c r="DL7" s="72">
        <f>SUM(DL8:DL13)</f>
        <v>0</v>
      </c>
      <c r="DM7" s="72">
        <f>SUM(DM8:DM13)</f>
        <v>0</v>
      </c>
      <c r="DN7" s="73"/>
      <c r="DO7" s="72">
        <f>SUM(DO8:DO13)</f>
        <v>0</v>
      </c>
      <c r="DP7" s="72">
        <f>SUM(DP8:DP13)</f>
        <v>0</v>
      </c>
      <c r="DQ7" s="73"/>
      <c r="DR7" s="72">
        <f>SUM(DR8:DR13)</f>
        <v>0</v>
      </c>
      <c r="DS7" s="72">
        <f>SUM(DS8:DS13)</f>
        <v>0</v>
      </c>
      <c r="DT7" s="73"/>
      <c r="DU7" s="72">
        <f>SUM(DU8:DU13)</f>
        <v>0</v>
      </c>
      <c r="DV7" s="72">
        <f>SUM(DV8:DV13)</f>
        <v>0</v>
      </c>
      <c r="DW7" s="72"/>
      <c r="DX7" s="70">
        <f t="shared" si="5"/>
        <v>306895</v>
      </c>
      <c r="DY7" s="70">
        <f t="shared" si="6"/>
        <v>0</v>
      </c>
      <c r="DZ7" s="70">
        <f t="shared" si="7"/>
        <v>0</v>
      </c>
    </row>
    <row r="8" spans="1:130">
      <c r="A8" s="68"/>
      <c r="B8" s="26"/>
      <c r="C8" s="26"/>
      <c r="D8" s="60"/>
      <c r="E8" s="69">
        <v>1</v>
      </c>
      <c r="F8" s="26" t="s">
        <v>82</v>
      </c>
      <c r="G8" s="69"/>
      <c r="H8" s="69"/>
      <c r="I8" s="74" t="s">
        <v>83</v>
      </c>
      <c r="J8" s="70">
        <f t="shared" si="2"/>
        <v>249954</v>
      </c>
      <c r="K8" s="70">
        <f t="shared" si="3"/>
        <v>0</v>
      </c>
      <c r="L8" s="70">
        <f t="shared" si="0"/>
        <v>0</v>
      </c>
      <c r="M8" s="71">
        <f t="shared" si="1"/>
        <v>249954</v>
      </c>
      <c r="N8" s="75">
        <v>99294</v>
      </c>
      <c r="O8" s="75"/>
      <c r="P8" s="76"/>
      <c r="Q8" s="75"/>
      <c r="R8" s="75"/>
      <c r="S8" s="76"/>
      <c r="T8" s="75">
        <f>N8+Q8</f>
        <v>99294</v>
      </c>
      <c r="U8" s="75"/>
      <c r="V8" s="76"/>
      <c r="W8" s="75"/>
      <c r="X8" s="75"/>
      <c r="Y8" s="76"/>
      <c r="Z8" s="75"/>
      <c r="AA8" s="75"/>
      <c r="AB8" s="76"/>
      <c r="AC8" s="75"/>
      <c r="AD8" s="75"/>
      <c r="AE8" s="76"/>
      <c r="AF8" s="75">
        <f>AC8+Z8+W8</f>
        <v>0</v>
      </c>
      <c r="AG8" s="75"/>
      <c r="AH8" s="76"/>
      <c r="AI8" s="75"/>
      <c r="AJ8" s="75"/>
      <c r="AK8" s="76"/>
      <c r="AL8" s="75"/>
      <c r="AM8" s="75"/>
      <c r="AN8" s="76"/>
      <c r="AO8" s="75"/>
      <c r="AP8" s="75"/>
      <c r="AQ8" s="76"/>
      <c r="AR8" s="75"/>
      <c r="AS8" s="75"/>
      <c r="AT8" s="76"/>
      <c r="AU8" s="75"/>
      <c r="AV8" s="75"/>
      <c r="AW8" s="76"/>
      <c r="AX8" s="75"/>
      <c r="AY8" s="75"/>
      <c r="AZ8" s="76"/>
      <c r="BA8" s="75"/>
      <c r="BB8" s="75"/>
      <c r="BC8" s="76"/>
      <c r="BD8" s="75"/>
      <c r="BE8" s="75"/>
      <c r="BF8" s="76"/>
      <c r="BG8" s="75"/>
      <c r="BH8" s="75"/>
      <c r="BI8" s="76"/>
      <c r="BJ8" s="75"/>
      <c r="BK8" s="75"/>
      <c r="BL8" s="76"/>
      <c r="BM8" s="75"/>
      <c r="BN8" s="75"/>
      <c r="BO8" s="76"/>
      <c r="BP8" s="75"/>
      <c r="BQ8" s="75"/>
      <c r="BR8" s="76"/>
      <c r="BS8" s="75"/>
      <c r="BT8" s="75"/>
      <c r="BU8" s="76"/>
      <c r="BV8" s="75"/>
      <c r="BW8" s="75"/>
      <c r="BX8" s="76"/>
      <c r="BY8" s="75"/>
      <c r="BZ8" s="75"/>
      <c r="CA8" s="76"/>
      <c r="CB8" s="75"/>
      <c r="CC8" s="75"/>
      <c r="CD8" s="76"/>
      <c r="CE8" s="75"/>
      <c r="CF8" s="75"/>
      <c r="CG8" s="76"/>
      <c r="CH8" s="75"/>
      <c r="CI8" s="75"/>
      <c r="CJ8" s="76"/>
      <c r="CK8" s="75"/>
      <c r="CL8" s="75"/>
      <c r="CM8" s="76"/>
      <c r="CN8" s="75">
        <v>150660</v>
      </c>
      <c r="CO8" s="75"/>
      <c r="CP8" s="76"/>
      <c r="CQ8" s="75"/>
      <c r="CR8" s="75"/>
      <c r="CS8" s="76"/>
      <c r="CT8" s="75"/>
      <c r="CU8" s="75"/>
      <c r="CV8" s="76"/>
      <c r="CW8" s="75"/>
      <c r="CX8" s="75"/>
      <c r="CY8" s="76"/>
      <c r="CZ8" s="75"/>
      <c r="DA8" s="75"/>
      <c r="DB8" s="76"/>
      <c r="DC8" s="75"/>
      <c r="DD8" s="75"/>
      <c r="DE8" s="76"/>
      <c r="DF8" s="75"/>
      <c r="DG8" s="75"/>
      <c r="DH8" s="76"/>
      <c r="DI8" s="75"/>
      <c r="DJ8" s="75"/>
      <c r="DK8" s="76"/>
      <c r="DL8" s="76"/>
      <c r="DM8" s="76"/>
      <c r="DN8" s="76"/>
      <c r="DO8" s="75"/>
      <c r="DP8" s="75"/>
      <c r="DQ8" s="76"/>
      <c r="DR8" s="75"/>
      <c r="DS8" s="75"/>
      <c r="DT8" s="76"/>
      <c r="DU8" s="75"/>
      <c r="DV8" s="75"/>
      <c r="DW8" s="75"/>
      <c r="DX8" s="70">
        <f t="shared" si="5"/>
        <v>150660</v>
      </c>
      <c r="DY8" s="70">
        <f t="shared" si="6"/>
        <v>0</v>
      </c>
      <c r="DZ8" s="70">
        <f t="shared" si="7"/>
        <v>0</v>
      </c>
    </row>
    <row r="9" spans="1:130">
      <c r="A9" s="68"/>
      <c r="B9" s="26"/>
      <c r="C9" s="26"/>
      <c r="D9" s="60"/>
      <c r="E9" s="69">
        <v>2</v>
      </c>
      <c r="F9" s="26" t="s">
        <v>84</v>
      </c>
      <c r="G9" s="69"/>
      <c r="H9" s="69"/>
      <c r="I9" s="74" t="s">
        <v>85</v>
      </c>
      <c r="J9" s="70">
        <f t="shared" si="2"/>
        <v>105757</v>
      </c>
      <c r="K9" s="70">
        <f t="shared" si="3"/>
        <v>0</v>
      </c>
      <c r="L9" s="70">
        <f t="shared" si="0"/>
        <v>0</v>
      </c>
      <c r="M9" s="71">
        <f t="shared" si="1"/>
        <v>105757</v>
      </c>
      <c r="N9" s="75"/>
      <c r="O9" s="75"/>
      <c r="P9" s="76"/>
      <c r="Q9" s="75"/>
      <c r="R9" s="75"/>
      <c r="S9" s="76"/>
      <c r="T9" s="75">
        <f t="shared" ref="T9:T60" si="8">N9+Q9</f>
        <v>0</v>
      </c>
      <c r="U9" s="75"/>
      <c r="V9" s="76"/>
      <c r="W9" s="75"/>
      <c r="X9" s="75"/>
      <c r="Y9" s="76"/>
      <c r="Z9" s="75"/>
      <c r="AA9" s="75"/>
      <c r="AB9" s="76"/>
      <c r="AC9" s="75"/>
      <c r="AD9" s="75"/>
      <c r="AE9" s="76"/>
      <c r="AF9" s="75">
        <f t="shared" ref="AF9:AF60" si="9">AC9+Z9+W9</f>
        <v>0</v>
      </c>
      <c r="AG9" s="75"/>
      <c r="AH9" s="76"/>
      <c r="AI9" s="75"/>
      <c r="AJ9" s="75"/>
      <c r="AK9" s="76"/>
      <c r="AL9" s="75"/>
      <c r="AM9" s="75"/>
      <c r="AN9" s="76"/>
      <c r="AO9" s="75"/>
      <c r="AP9" s="75"/>
      <c r="AQ9" s="76"/>
      <c r="AR9" s="75"/>
      <c r="AS9" s="75"/>
      <c r="AT9" s="76"/>
      <c r="AU9" s="75"/>
      <c r="AV9" s="75"/>
      <c r="AW9" s="76"/>
      <c r="AX9" s="75"/>
      <c r="AY9" s="75"/>
      <c r="AZ9" s="76"/>
      <c r="BA9" s="75"/>
      <c r="BB9" s="75"/>
      <c r="BC9" s="76"/>
      <c r="BD9" s="75"/>
      <c r="BE9" s="75"/>
      <c r="BF9" s="76"/>
      <c r="BG9" s="75"/>
      <c r="BH9" s="75"/>
      <c r="BI9" s="76"/>
      <c r="BJ9" s="75"/>
      <c r="BK9" s="75"/>
      <c r="BL9" s="76"/>
      <c r="BM9" s="75"/>
      <c r="BN9" s="75"/>
      <c r="BO9" s="76"/>
      <c r="BP9" s="75"/>
      <c r="BQ9" s="75"/>
      <c r="BR9" s="76"/>
      <c r="BS9" s="75"/>
      <c r="BT9" s="75"/>
      <c r="BU9" s="76"/>
      <c r="BV9" s="75"/>
      <c r="BW9" s="75"/>
      <c r="BX9" s="76"/>
      <c r="BY9" s="75"/>
      <c r="BZ9" s="75"/>
      <c r="CA9" s="76"/>
      <c r="CB9" s="75"/>
      <c r="CC9" s="75"/>
      <c r="CD9" s="76"/>
      <c r="CE9" s="75"/>
      <c r="CF9" s="75"/>
      <c r="CG9" s="76"/>
      <c r="CH9" s="75"/>
      <c r="CI9" s="75"/>
      <c r="CJ9" s="76"/>
      <c r="CK9" s="75"/>
      <c r="CL9" s="75"/>
      <c r="CM9" s="76"/>
      <c r="CN9" s="75">
        <v>105757</v>
      </c>
      <c r="CO9" s="75"/>
      <c r="CP9" s="76"/>
      <c r="CQ9" s="75"/>
      <c r="CR9" s="75"/>
      <c r="CS9" s="76"/>
      <c r="CT9" s="75"/>
      <c r="CU9" s="75"/>
      <c r="CV9" s="76"/>
      <c r="CW9" s="75"/>
      <c r="CX9" s="75"/>
      <c r="CY9" s="76"/>
      <c r="CZ9" s="75"/>
      <c r="DA9" s="75"/>
      <c r="DB9" s="76"/>
      <c r="DC9" s="75"/>
      <c r="DD9" s="75"/>
      <c r="DE9" s="76"/>
      <c r="DF9" s="75"/>
      <c r="DG9" s="75"/>
      <c r="DH9" s="76"/>
      <c r="DI9" s="75"/>
      <c r="DJ9" s="75"/>
      <c r="DK9" s="76"/>
      <c r="DL9" s="76"/>
      <c r="DM9" s="76"/>
      <c r="DN9" s="76"/>
      <c r="DO9" s="75"/>
      <c r="DP9" s="75"/>
      <c r="DQ9" s="76"/>
      <c r="DR9" s="75"/>
      <c r="DS9" s="75"/>
      <c r="DT9" s="76"/>
      <c r="DU9" s="75"/>
      <c r="DV9" s="75"/>
      <c r="DW9" s="75"/>
      <c r="DX9" s="70">
        <f t="shared" si="5"/>
        <v>105757</v>
      </c>
      <c r="DY9" s="70">
        <f t="shared" si="6"/>
        <v>0</v>
      </c>
      <c r="DZ9" s="70">
        <f t="shared" si="7"/>
        <v>0</v>
      </c>
    </row>
    <row r="10" spans="1:130">
      <c r="A10" s="68"/>
      <c r="B10" s="26"/>
      <c r="C10" s="26"/>
      <c r="D10" s="60"/>
      <c r="E10" s="69">
        <v>3</v>
      </c>
      <c r="F10" s="26" t="s">
        <v>86</v>
      </c>
      <c r="G10" s="69"/>
      <c r="H10" s="69"/>
      <c r="I10" s="74" t="s">
        <v>87</v>
      </c>
      <c r="J10" s="70">
        <f t="shared" si="2"/>
        <v>50478</v>
      </c>
      <c r="K10" s="70">
        <f t="shared" si="3"/>
        <v>0</v>
      </c>
      <c r="L10" s="70">
        <f t="shared" si="0"/>
        <v>0</v>
      </c>
      <c r="M10" s="71">
        <f t="shared" si="1"/>
        <v>50478</v>
      </c>
      <c r="N10" s="75"/>
      <c r="O10" s="75"/>
      <c r="P10" s="76"/>
      <c r="Q10" s="75"/>
      <c r="R10" s="75"/>
      <c r="S10" s="76"/>
      <c r="T10" s="75">
        <f t="shared" si="8"/>
        <v>0</v>
      </c>
      <c r="U10" s="75"/>
      <c r="V10" s="76"/>
      <c r="W10" s="75"/>
      <c r="X10" s="75"/>
      <c r="Y10" s="76"/>
      <c r="Z10" s="75"/>
      <c r="AA10" s="75"/>
      <c r="AB10" s="76"/>
      <c r="AC10" s="75"/>
      <c r="AD10" s="75"/>
      <c r="AE10" s="76"/>
      <c r="AF10" s="75">
        <f t="shared" si="9"/>
        <v>0</v>
      </c>
      <c r="AG10" s="75"/>
      <c r="AH10" s="76"/>
      <c r="AI10" s="75"/>
      <c r="AJ10" s="75"/>
      <c r="AK10" s="76"/>
      <c r="AL10" s="75"/>
      <c r="AM10" s="75"/>
      <c r="AN10" s="76"/>
      <c r="AO10" s="75"/>
      <c r="AP10" s="75"/>
      <c r="AQ10" s="76"/>
      <c r="AR10" s="75"/>
      <c r="AS10" s="75"/>
      <c r="AT10" s="76"/>
      <c r="AU10" s="75"/>
      <c r="AV10" s="75"/>
      <c r="AW10" s="76"/>
      <c r="AX10" s="75"/>
      <c r="AY10" s="75"/>
      <c r="AZ10" s="76"/>
      <c r="BA10" s="75"/>
      <c r="BB10" s="75"/>
      <c r="BC10" s="76"/>
      <c r="BD10" s="75"/>
      <c r="BE10" s="75"/>
      <c r="BF10" s="76"/>
      <c r="BG10" s="75"/>
      <c r="BH10" s="75"/>
      <c r="BI10" s="76"/>
      <c r="BJ10" s="75"/>
      <c r="BK10" s="75"/>
      <c r="BL10" s="76"/>
      <c r="BM10" s="75"/>
      <c r="BN10" s="75"/>
      <c r="BO10" s="76"/>
      <c r="BP10" s="75"/>
      <c r="BQ10" s="75"/>
      <c r="BR10" s="76"/>
      <c r="BS10" s="75"/>
      <c r="BT10" s="75"/>
      <c r="BU10" s="76"/>
      <c r="BV10" s="75"/>
      <c r="BW10" s="75"/>
      <c r="BX10" s="76"/>
      <c r="BY10" s="75"/>
      <c r="BZ10" s="75"/>
      <c r="CA10" s="76"/>
      <c r="CB10" s="75"/>
      <c r="CC10" s="75"/>
      <c r="CD10" s="76"/>
      <c r="CE10" s="75"/>
      <c r="CF10" s="75"/>
      <c r="CG10" s="76"/>
      <c r="CH10" s="75"/>
      <c r="CI10" s="75"/>
      <c r="CJ10" s="76"/>
      <c r="CK10" s="75"/>
      <c r="CL10" s="75"/>
      <c r="CM10" s="76"/>
      <c r="CN10" s="75">
        <v>48540</v>
      </c>
      <c r="CO10" s="75"/>
      <c r="CP10" s="76"/>
      <c r="CQ10" s="75"/>
      <c r="CR10" s="75"/>
      <c r="CS10" s="76"/>
      <c r="CT10" s="75"/>
      <c r="CU10" s="75"/>
      <c r="CV10" s="76"/>
      <c r="CW10" s="75"/>
      <c r="CX10" s="75"/>
      <c r="CY10" s="76"/>
      <c r="CZ10" s="75">
        <v>1938</v>
      </c>
      <c r="DA10" s="75"/>
      <c r="DB10" s="76"/>
      <c r="DC10" s="75"/>
      <c r="DD10" s="75"/>
      <c r="DE10" s="76"/>
      <c r="DF10" s="75"/>
      <c r="DG10" s="75"/>
      <c r="DH10" s="76"/>
      <c r="DI10" s="75"/>
      <c r="DJ10" s="75"/>
      <c r="DK10" s="76"/>
      <c r="DL10" s="76"/>
      <c r="DM10" s="76"/>
      <c r="DN10" s="76"/>
      <c r="DO10" s="75"/>
      <c r="DP10" s="75"/>
      <c r="DQ10" s="76"/>
      <c r="DR10" s="75"/>
      <c r="DS10" s="75"/>
      <c r="DT10" s="76"/>
      <c r="DU10" s="75"/>
      <c r="DV10" s="75"/>
      <c r="DW10" s="75"/>
      <c r="DX10" s="70">
        <f t="shared" si="5"/>
        <v>50478</v>
      </c>
      <c r="DY10" s="70">
        <f t="shared" si="6"/>
        <v>0</v>
      </c>
      <c r="DZ10" s="70">
        <f t="shared" si="7"/>
        <v>0</v>
      </c>
    </row>
    <row r="11" spans="1:130">
      <c r="A11" s="68"/>
      <c r="B11" s="26"/>
      <c r="C11" s="26"/>
      <c r="D11" s="60"/>
      <c r="E11" s="69">
        <v>4</v>
      </c>
      <c r="F11" s="26" t="s">
        <v>88</v>
      </c>
      <c r="G11" s="69"/>
      <c r="H11" s="69"/>
      <c r="I11" s="74" t="s">
        <v>89</v>
      </c>
      <c r="J11" s="70">
        <f t="shared" si="2"/>
        <v>4943</v>
      </c>
      <c r="K11" s="70">
        <f t="shared" si="3"/>
        <v>0</v>
      </c>
      <c r="L11" s="70">
        <f t="shared" si="0"/>
        <v>0</v>
      </c>
      <c r="M11" s="71">
        <f t="shared" si="1"/>
        <v>4943</v>
      </c>
      <c r="N11" s="75"/>
      <c r="O11" s="75"/>
      <c r="P11" s="76"/>
      <c r="Q11" s="75"/>
      <c r="R11" s="75"/>
      <c r="S11" s="76"/>
      <c r="T11" s="75">
        <f t="shared" si="8"/>
        <v>0</v>
      </c>
      <c r="U11" s="75"/>
      <c r="V11" s="76"/>
      <c r="W11" s="75">
        <v>4943</v>
      </c>
      <c r="X11" s="75"/>
      <c r="Y11" s="76"/>
      <c r="Z11" s="75"/>
      <c r="AA11" s="75"/>
      <c r="AB11" s="76"/>
      <c r="AC11" s="75"/>
      <c r="AD11" s="75"/>
      <c r="AE11" s="76"/>
      <c r="AF11" s="75">
        <f t="shared" si="9"/>
        <v>4943</v>
      </c>
      <c r="AG11" s="75"/>
      <c r="AH11" s="76"/>
      <c r="AI11" s="75"/>
      <c r="AJ11" s="75"/>
      <c r="AK11" s="76"/>
      <c r="AL11" s="75"/>
      <c r="AM11" s="75"/>
      <c r="AN11" s="76"/>
      <c r="AO11" s="75"/>
      <c r="AP11" s="75"/>
      <c r="AQ11" s="76"/>
      <c r="AR11" s="75"/>
      <c r="AS11" s="75"/>
      <c r="AT11" s="76"/>
      <c r="AU11" s="75"/>
      <c r="AV11" s="75"/>
      <c r="AW11" s="76"/>
      <c r="AX11" s="75"/>
      <c r="AY11" s="75"/>
      <c r="AZ11" s="76"/>
      <c r="BA11" s="75"/>
      <c r="BB11" s="75"/>
      <c r="BC11" s="76"/>
      <c r="BD11" s="75"/>
      <c r="BE11" s="75"/>
      <c r="BF11" s="76"/>
      <c r="BG11" s="75"/>
      <c r="BH11" s="75"/>
      <c r="BI11" s="76"/>
      <c r="BJ11" s="75"/>
      <c r="BK11" s="75"/>
      <c r="BL11" s="76"/>
      <c r="BM11" s="75"/>
      <c r="BN11" s="75"/>
      <c r="BO11" s="76"/>
      <c r="BP11" s="75"/>
      <c r="BQ11" s="75"/>
      <c r="BR11" s="76"/>
      <c r="BS11" s="75"/>
      <c r="BT11" s="75"/>
      <c r="BU11" s="76"/>
      <c r="BV11" s="75"/>
      <c r="BW11" s="75"/>
      <c r="BX11" s="76"/>
      <c r="BY11" s="75"/>
      <c r="BZ11" s="75"/>
      <c r="CA11" s="76"/>
      <c r="CB11" s="75"/>
      <c r="CC11" s="75"/>
      <c r="CD11" s="76"/>
      <c r="CE11" s="75"/>
      <c r="CF11" s="75"/>
      <c r="CG11" s="76"/>
      <c r="CH11" s="75"/>
      <c r="CI11" s="75"/>
      <c r="CJ11" s="76"/>
      <c r="CK11" s="75"/>
      <c r="CL11" s="75"/>
      <c r="CM11" s="76"/>
      <c r="CN11" s="75"/>
      <c r="CO11" s="75"/>
      <c r="CP11" s="76"/>
      <c r="CQ11" s="75"/>
      <c r="CR11" s="75"/>
      <c r="CS11" s="76"/>
      <c r="CT11" s="75"/>
      <c r="CU11" s="75"/>
      <c r="CV11" s="76"/>
      <c r="CW11" s="75"/>
      <c r="CX11" s="75"/>
      <c r="CY11" s="76"/>
      <c r="CZ11" s="75"/>
      <c r="DA11" s="75"/>
      <c r="DB11" s="76"/>
      <c r="DC11" s="75"/>
      <c r="DD11" s="75"/>
      <c r="DE11" s="76"/>
      <c r="DF11" s="75"/>
      <c r="DG11" s="75"/>
      <c r="DH11" s="76"/>
      <c r="DI11" s="75"/>
      <c r="DJ11" s="75"/>
      <c r="DK11" s="76"/>
      <c r="DL11" s="76"/>
      <c r="DM11" s="76"/>
      <c r="DN11" s="76"/>
      <c r="DO11" s="75"/>
      <c r="DP11" s="75"/>
      <c r="DQ11" s="76"/>
      <c r="DR11" s="75"/>
      <c r="DS11" s="75"/>
      <c r="DT11" s="76"/>
      <c r="DU11" s="75"/>
      <c r="DV11" s="75"/>
      <c r="DW11" s="75"/>
      <c r="DX11" s="70">
        <f t="shared" si="5"/>
        <v>0</v>
      </c>
      <c r="DY11" s="70">
        <f t="shared" si="6"/>
        <v>0</v>
      </c>
      <c r="DZ11" s="70">
        <f t="shared" si="7"/>
        <v>0</v>
      </c>
    </row>
    <row r="12" spans="1:130">
      <c r="A12" s="68"/>
      <c r="B12" s="26"/>
      <c r="C12" s="26"/>
      <c r="D12" s="60"/>
      <c r="E12" s="69">
        <v>5</v>
      </c>
      <c r="F12" s="26" t="s">
        <v>90</v>
      </c>
      <c r="G12" s="69"/>
      <c r="H12" s="69"/>
      <c r="I12" s="74" t="s">
        <v>91</v>
      </c>
      <c r="J12" s="70">
        <f t="shared" si="2"/>
        <v>0</v>
      </c>
      <c r="K12" s="70">
        <f t="shared" si="3"/>
        <v>0</v>
      </c>
      <c r="L12" s="70">
        <f t="shared" si="0"/>
        <v>0</v>
      </c>
      <c r="M12" s="71">
        <f t="shared" si="1"/>
        <v>0</v>
      </c>
      <c r="N12" s="75"/>
      <c r="O12" s="75"/>
      <c r="P12" s="76"/>
      <c r="Q12" s="75"/>
      <c r="R12" s="75"/>
      <c r="S12" s="76"/>
      <c r="T12" s="75">
        <f t="shared" si="8"/>
        <v>0</v>
      </c>
      <c r="U12" s="75"/>
      <c r="V12" s="76"/>
      <c r="W12" s="75"/>
      <c r="X12" s="75"/>
      <c r="Y12" s="76"/>
      <c r="Z12" s="75"/>
      <c r="AA12" s="75"/>
      <c r="AB12" s="76"/>
      <c r="AC12" s="75"/>
      <c r="AD12" s="75"/>
      <c r="AE12" s="76"/>
      <c r="AF12" s="75">
        <f t="shared" si="9"/>
        <v>0</v>
      </c>
      <c r="AG12" s="75"/>
      <c r="AH12" s="76"/>
      <c r="AI12" s="75"/>
      <c r="AJ12" s="75"/>
      <c r="AK12" s="76"/>
      <c r="AL12" s="75"/>
      <c r="AM12" s="75"/>
      <c r="AN12" s="76"/>
      <c r="AO12" s="75"/>
      <c r="AP12" s="75"/>
      <c r="AQ12" s="76"/>
      <c r="AR12" s="75"/>
      <c r="AS12" s="75"/>
      <c r="AT12" s="76"/>
      <c r="AU12" s="75"/>
      <c r="AV12" s="75"/>
      <c r="AW12" s="76"/>
      <c r="AX12" s="75"/>
      <c r="AY12" s="75"/>
      <c r="AZ12" s="76"/>
      <c r="BA12" s="75"/>
      <c r="BB12" s="75"/>
      <c r="BC12" s="76"/>
      <c r="BD12" s="75"/>
      <c r="BE12" s="75"/>
      <c r="BF12" s="76"/>
      <c r="BG12" s="75"/>
      <c r="BH12" s="75"/>
      <c r="BI12" s="76"/>
      <c r="BJ12" s="75"/>
      <c r="BK12" s="75"/>
      <c r="BL12" s="76"/>
      <c r="BM12" s="75"/>
      <c r="BN12" s="75"/>
      <c r="BO12" s="76"/>
      <c r="BP12" s="75"/>
      <c r="BQ12" s="75"/>
      <c r="BR12" s="76"/>
      <c r="BS12" s="75"/>
      <c r="BT12" s="75"/>
      <c r="BU12" s="76"/>
      <c r="BV12" s="75"/>
      <c r="BW12" s="75"/>
      <c r="BX12" s="76"/>
      <c r="BY12" s="75"/>
      <c r="BZ12" s="75"/>
      <c r="CA12" s="76"/>
      <c r="CB12" s="75"/>
      <c r="CC12" s="75"/>
      <c r="CD12" s="76"/>
      <c r="CE12" s="75"/>
      <c r="CF12" s="75"/>
      <c r="CG12" s="76"/>
      <c r="CH12" s="75"/>
      <c r="CI12" s="75"/>
      <c r="CJ12" s="76"/>
      <c r="CK12" s="75"/>
      <c r="CL12" s="75"/>
      <c r="CM12" s="76"/>
      <c r="CN12" s="75"/>
      <c r="CO12" s="75"/>
      <c r="CP12" s="76"/>
      <c r="CQ12" s="75"/>
      <c r="CR12" s="75"/>
      <c r="CS12" s="76"/>
      <c r="CT12" s="75"/>
      <c r="CU12" s="75"/>
      <c r="CV12" s="76"/>
      <c r="CW12" s="75"/>
      <c r="CX12" s="75"/>
      <c r="CY12" s="76"/>
      <c r="CZ12" s="75"/>
      <c r="DA12" s="75"/>
      <c r="DB12" s="76"/>
      <c r="DC12" s="75"/>
      <c r="DD12" s="75"/>
      <c r="DE12" s="76"/>
      <c r="DF12" s="75"/>
      <c r="DG12" s="75"/>
      <c r="DH12" s="76"/>
      <c r="DI12" s="75"/>
      <c r="DJ12" s="75"/>
      <c r="DK12" s="76"/>
      <c r="DL12" s="76"/>
      <c r="DM12" s="76"/>
      <c r="DN12" s="76"/>
      <c r="DO12" s="75"/>
      <c r="DP12" s="75"/>
      <c r="DQ12" s="76"/>
      <c r="DR12" s="75"/>
      <c r="DS12" s="75"/>
      <c r="DT12" s="76"/>
      <c r="DU12" s="75"/>
      <c r="DV12" s="75"/>
      <c r="DW12" s="75"/>
      <c r="DX12" s="70">
        <f t="shared" si="5"/>
        <v>0</v>
      </c>
      <c r="DY12" s="70">
        <f t="shared" si="6"/>
        <v>0</v>
      </c>
      <c r="DZ12" s="70">
        <f t="shared" si="7"/>
        <v>0</v>
      </c>
    </row>
    <row r="13" spans="1:130">
      <c r="A13" s="68"/>
      <c r="B13" s="26"/>
      <c r="C13" s="26"/>
      <c r="D13" s="60"/>
      <c r="E13" s="69">
        <v>6</v>
      </c>
      <c r="F13" s="26" t="s">
        <v>92</v>
      </c>
      <c r="G13" s="69"/>
      <c r="H13" s="69"/>
      <c r="I13" s="74" t="s">
        <v>93</v>
      </c>
      <c r="J13" s="70">
        <f t="shared" si="2"/>
        <v>0</v>
      </c>
      <c r="K13" s="70">
        <f t="shared" si="3"/>
        <v>0</v>
      </c>
      <c r="L13" s="70">
        <f t="shared" si="0"/>
        <v>0</v>
      </c>
      <c r="M13" s="71">
        <f t="shared" si="1"/>
        <v>0</v>
      </c>
      <c r="N13" s="75"/>
      <c r="O13" s="75"/>
      <c r="P13" s="76"/>
      <c r="Q13" s="75"/>
      <c r="R13" s="75"/>
      <c r="S13" s="76"/>
      <c r="T13" s="75">
        <f t="shared" si="8"/>
        <v>0</v>
      </c>
      <c r="U13" s="75"/>
      <c r="V13" s="76"/>
      <c r="W13" s="75"/>
      <c r="X13" s="75"/>
      <c r="Y13" s="76"/>
      <c r="Z13" s="75"/>
      <c r="AA13" s="75"/>
      <c r="AB13" s="76"/>
      <c r="AC13" s="75"/>
      <c r="AD13" s="75"/>
      <c r="AE13" s="76"/>
      <c r="AF13" s="75">
        <f t="shared" si="9"/>
        <v>0</v>
      </c>
      <c r="AG13" s="75"/>
      <c r="AH13" s="76"/>
      <c r="AI13" s="75"/>
      <c r="AJ13" s="75"/>
      <c r="AK13" s="76"/>
      <c r="AL13" s="75"/>
      <c r="AM13" s="75"/>
      <c r="AN13" s="76"/>
      <c r="AO13" s="75"/>
      <c r="AP13" s="75"/>
      <c r="AQ13" s="76"/>
      <c r="AR13" s="75"/>
      <c r="AS13" s="75"/>
      <c r="AT13" s="76"/>
      <c r="AU13" s="75"/>
      <c r="AV13" s="75"/>
      <c r="AW13" s="76"/>
      <c r="AX13" s="75"/>
      <c r="AY13" s="75"/>
      <c r="AZ13" s="76"/>
      <c r="BA13" s="75"/>
      <c r="BB13" s="75"/>
      <c r="BC13" s="76"/>
      <c r="BD13" s="75"/>
      <c r="BE13" s="75"/>
      <c r="BF13" s="76"/>
      <c r="BG13" s="75"/>
      <c r="BH13" s="75"/>
      <c r="BI13" s="76"/>
      <c r="BJ13" s="75"/>
      <c r="BK13" s="75"/>
      <c r="BL13" s="76"/>
      <c r="BM13" s="75"/>
      <c r="BN13" s="75"/>
      <c r="BO13" s="76"/>
      <c r="BP13" s="75"/>
      <c r="BQ13" s="75"/>
      <c r="BR13" s="76"/>
      <c r="BS13" s="75"/>
      <c r="BT13" s="75"/>
      <c r="BU13" s="76"/>
      <c r="BV13" s="75"/>
      <c r="BW13" s="75"/>
      <c r="BX13" s="76"/>
      <c r="BY13" s="75"/>
      <c r="BZ13" s="75"/>
      <c r="CA13" s="76"/>
      <c r="CB13" s="75"/>
      <c r="CC13" s="75"/>
      <c r="CD13" s="76"/>
      <c r="CE13" s="75"/>
      <c r="CF13" s="75"/>
      <c r="CG13" s="76"/>
      <c r="CH13" s="75"/>
      <c r="CI13" s="75"/>
      <c r="CJ13" s="76"/>
      <c r="CK13" s="75"/>
      <c r="CL13" s="75"/>
      <c r="CM13" s="76"/>
      <c r="CN13" s="75"/>
      <c r="CO13" s="75"/>
      <c r="CP13" s="76"/>
      <c r="CQ13" s="75"/>
      <c r="CR13" s="75"/>
      <c r="CS13" s="76"/>
      <c r="CT13" s="75"/>
      <c r="CU13" s="75"/>
      <c r="CV13" s="76"/>
      <c r="CW13" s="75"/>
      <c r="CX13" s="75"/>
      <c r="CY13" s="76"/>
      <c r="CZ13" s="75"/>
      <c r="DA13" s="75"/>
      <c r="DB13" s="76"/>
      <c r="DC13" s="75"/>
      <c r="DD13" s="75"/>
      <c r="DE13" s="76"/>
      <c r="DF13" s="75"/>
      <c r="DG13" s="75"/>
      <c r="DH13" s="76"/>
      <c r="DI13" s="75"/>
      <c r="DJ13" s="75"/>
      <c r="DK13" s="76"/>
      <c r="DL13" s="76"/>
      <c r="DM13" s="76"/>
      <c r="DN13" s="76"/>
      <c r="DO13" s="75"/>
      <c r="DP13" s="75"/>
      <c r="DQ13" s="76"/>
      <c r="DR13" s="75"/>
      <c r="DS13" s="75"/>
      <c r="DT13" s="76"/>
      <c r="DU13" s="75"/>
      <c r="DV13" s="75"/>
      <c r="DW13" s="75"/>
      <c r="DX13" s="70">
        <f t="shared" si="5"/>
        <v>0</v>
      </c>
      <c r="DY13" s="70">
        <f t="shared" si="6"/>
        <v>0</v>
      </c>
      <c r="DZ13" s="70">
        <f t="shared" si="7"/>
        <v>0</v>
      </c>
    </row>
    <row r="14" spans="1:130">
      <c r="A14" s="68"/>
      <c r="B14" s="26"/>
      <c r="C14" s="26"/>
      <c r="D14" s="69">
        <v>2</v>
      </c>
      <c r="E14" s="26" t="s">
        <v>94</v>
      </c>
      <c r="F14" s="69"/>
      <c r="G14" s="69"/>
      <c r="H14" s="69"/>
      <c r="I14" s="26" t="s">
        <v>95</v>
      </c>
      <c r="J14" s="70">
        <f t="shared" si="2"/>
        <v>28749</v>
      </c>
      <c r="K14" s="70">
        <f t="shared" si="3"/>
        <v>0</v>
      </c>
      <c r="L14" s="70">
        <f t="shared" si="0"/>
        <v>0</v>
      </c>
      <c r="M14" s="71">
        <f t="shared" si="1"/>
        <v>28749</v>
      </c>
      <c r="N14" s="77"/>
      <c r="O14" s="77"/>
      <c r="P14" s="78"/>
      <c r="Q14" s="77"/>
      <c r="R14" s="77"/>
      <c r="S14" s="78"/>
      <c r="T14" s="75">
        <f t="shared" si="8"/>
        <v>0</v>
      </c>
      <c r="U14" s="75"/>
      <c r="V14" s="78"/>
      <c r="W14" s="77"/>
      <c r="X14" s="77"/>
      <c r="Y14" s="78"/>
      <c r="Z14" s="77"/>
      <c r="AA14" s="77"/>
      <c r="AB14" s="78"/>
      <c r="AC14" s="77"/>
      <c r="AD14" s="77"/>
      <c r="AE14" s="78"/>
      <c r="AF14" s="75">
        <f t="shared" si="9"/>
        <v>0</v>
      </c>
      <c r="AG14" s="77"/>
      <c r="AH14" s="78"/>
      <c r="AI14" s="77"/>
      <c r="AJ14" s="77"/>
      <c r="AK14" s="78"/>
      <c r="AL14" s="77"/>
      <c r="AM14" s="77"/>
      <c r="AN14" s="78"/>
      <c r="AO14" s="77"/>
      <c r="AP14" s="77"/>
      <c r="AQ14" s="78"/>
      <c r="AR14" s="77"/>
      <c r="AS14" s="77"/>
      <c r="AT14" s="78"/>
      <c r="AU14" s="77"/>
      <c r="AV14" s="77"/>
      <c r="AW14" s="78"/>
      <c r="AX14" s="77"/>
      <c r="AY14" s="77"/>
      <c r="AZ14" s="78"/>
      <c r="BA14" s="77"/>
      <c r="BB14" s="77"/>
      <c r="BC14" s="78"/>
      <c r="BD14" s="77"/>
      <c r="BE14" s="77"/>
      <c r="BF14" s="78"/>
      <c r="BG14" s="77"/>
      <c r="BH14" s="77"/>
      <c r="BI14" s="78"/>
      <c r="BJ14" s="77"/>
      <c r="BK14" s="77"/>
      <c r="BL14" s="78"/>
      <c r="BM14" s="77"/>
      <c r="BN14" s="77"/>
      <c r="BO14" s="78"/>
      <c r="BP14" s="77"/>
      <c r="BQ14" s="77"/>
      <c r="BR14" s="78"/>
      <c r="BS14" s="77"/>
      <c r="BT14" s="77"/>
      <c r="BU14" s="78"/>
      <c r="BV14" s="77"/>
      <c r="BW14" s="77"/>
      <c r="BX14" s="78"/>
      <c r="BY14" s="77"/>
      <c r="BZ14" s="77"/>
      <c r="CA14" s="78"/>
      <c r="CB14" s="77"/>
      <c r="CC14" s="77"/>
      <c r="CD14" s="78"/>
      <c r="CE14" s="77"/>
      <c r="CF14" s="77"/>
      <c r="CG14" s="78"/>
      <c r="CH14" s="77"/>
      <c r="CI14" s="77"/>
      <c r="CJ14" s="78"/>
      <c r="CK14" s="77"/>
      <c r="CL14" s="77"/>
      <c r="CM14" s="78"/>
      <c r="CN14" s="77">
        <v>28749</v>
      </c>
      <c r="CO14" s="77"/>
      <c r="CP14" s="78"/>
      <c r="CQ14" s="77"/>
      <c r="CR14" s="77"/>
      <c r="CS14" s="78"/>
      <c r="CT14" s="77"/>
      <c r="CU14" s="77"/>
      <c r="CV14" s="78"/>
      <c r="CW14" s="77"/>
      <c r="CX14" s="77"/>
      <c r="CY14" s="78"/>
      <c r="CZ14" s="77"/>
      <c r="DA14" s="77"/>
      <c r="DB14" s="78"/>
      <c r="DC14" s="77"/>
      <c r="DD14" s="77"/>
      <c r="DE14" s="78"/>
      <c r="DF14" s="77"/>
      <c r="DG14" s="77"/>
      <c r="DH14" s="78"/>
      <c r="DI14" s="77"/>
      <c r="DJ14" s="77"/>
      <c r="DK14" s="78"/>
      <c r="DL14" s="78"/>
      <c r="DM14" s="78"/>
      <c r="DN14" s="78"/>
      <c r="DO14" s="77"/>
      <c r="DP14" s="77"/>
      <c r="DQ14" s="78"/>
      <c r="DR14" s="77"/>
      <c r="DS14" s="77"/>
      <c r="DT14" s="78"/>
      <c r="DU14" s="77"/>
      <c r="DV14" s="77"/>
      <c r="DW14" s="77"/>
      <c r="DX14" s="70">
        <f t="shared" si="5"/>
        <v>28749</v>
      </c>
      <c r="DY14" s="70">
        <f t="shared" si="6"/>
        <v>0</v>
      </c>
      <c r="DZ14" s="70">
        <f t="shared" si="7"/>
        <v>0</v>
      </c>
    </row>
    <row r="15" spans="1:130">
      <c r="A15" s="68"/>
      <c r="B15" s="26"/>
      <c r="C15" s="26"/>
      <c r="D15" s="69">
        <v>3</v>
      </c>
      <c r="E15" s="26" t="s">
        <v>96</v>
      </c>
      <c r="F15" s="79"/>
      <c r="G15" s="79"/>
      <c r="H15" s="79"/>
      <c r="I15" s="74" t="s">
        <v>97</v>
      </c>
      <c r="J15" s="70">
        <f t="shared" si="2"/>
        <v>0</v>
      </c>
      <c r="K15" s="70">
        <f t="shared" si="3"/>
        <v>0</v>
      </c>
      <c r="L15" s="70">
        <f t="shared" si="0"/>
        <v>0</v>
      </c>
      <c r="M15" s="71">
        <f t="shared" si="1"/>
        <v>0</v>
      </c>
      <c r="N15" s="75"/>
      <c r="O15" s="75"/>
      <c r="P15" s="76"/>
      <c r="Q15" s="75"/>
      <c r="R15" s="75"/>
      <c r="S15" s="76"/>
      <c r="T15" s="75">
        <f t="shared" si="8"/>
        <v>0</v>
      </c>
      <c r="U15" s="75"/>
      <c r="V15" s="76"/>
      <c r="W15" s="75"/>
      <c r="X15" s="75"/>
      <c r="Y15" s="76"/>
      <c r="Z15" s="75"/>
      <c r="AA15" s="75"/>
      <c r="AB15" s="76"/>
      <c r="AC15" s="75"/>
      <c r="AD15" s="75"/>
      <c r="AE15" s="76"/>
      <c r="AF15" s="75">
        <f t="shared" si="9"/>
        <v>0</v>
      </c>
      <c r="AG15" s="75"/>
      <c r="AH15" s="76"/>
      <c r="AI15" s="75"/>
      <c r="AJ15" s="75"/>
      <c r="AK15" s="76"/>
      <c r="AL15" s="75"/>
      <c r="AM15" s="75"/>
      <c r="AN15" s="76"/>
      <c r="AO15" s="75"/>
      <c r="AP15" s="75"/>
      <c r="AQ15" s="76"/>
      <c r="AR15" s="75"/>
      <c r="AS15" s="75"/>
      <c r="AT15" s="76"/>
      <c r="AU15" s="75"/>
      <c r="AV15" s="75"/>
      <c r="AW15" s="76"/>
      <c r="AX15" s="75"/>
      <c r="AY15" s="75"/>
      <c r="AZ15" s="76"/>
      <c r="BA15" s="75"/>
      <c r="BB15" s="75"/>
      <c r="BC15" s="76"/>
      <c r="BD15" s="75"/>
      <c r="BE15" s="75"/>
      <c r="BF15" s="76"/>
      <c r="BG15" s="75"/>
      <c r="BH15" s="75"/>
      <c r="BI15" s="76"/>
      <c r="BJ15" s="75"/>
      <c r="BK15" s="75"/>
      <c r="BL15" s="76"/>
      <c r="BM15" s="75"/>
      <c r="BN15" s="75"/>
      <c r="BO15" s="76"/>
      <c r="BP15" s="75"/>
      <c r="BQ15" s="75"/>
      <c r="BR15" s="76"/>
      <c r="BS15" s="75"/>
      <c r="BT15" s="75"/>
      <c r="BU15" s="76"/>
      <c r="BV15" s="75"/>
      <c r="BW15" s="75"/>
      <c r="BX15" s="76"/>
      <c r="BY15" s="75"/>
      <c r="BZ15" s="75"/>
      <c r="CA15" s="76"/>
      <c r="CB15" s="75"/>
      <c r="CC15" s="75"/>
      <c r="CD15" s="76"/>
      <c r="CE15" s="75"/>
      <c r="CF15" s="75"/>
      <c r="CG15" s="76"/>
      <c r="CH15" s="75"/>
      <c r="CI15" s="75"/>
      <c r="CJ15" s="76"/>
      <c r="CK15" s="75"/>
      <c r="CL15" s="75"/>
      <c r="CM15" s="76"/>
      <c r="CN15" s="75"/>
      <c r="CO15" s="75"/>
      <c r="CP15" s="76"/>
      <c r="CQ15" s="75"/>
      <c r="CR15" s="75"/>
      <c r="CS15" s="76"/>
      <c r="CT15" s="75"/>
      <c r="CU15" s="75"/>
      <c r="CV15" s="76"/>
      <c r="CW15" s="75"/>
      <c r="CX15" s="75"/>
      <c r="CY15" s="76"/>
      <c r="CZ15" s="75"/>
      <c r="DA15" s="75"/>
      <c r="DB15" s="76"/>
      <c r="DC15" s="75"/>
      <c r="DD15" s="75"/>
      <c r="DE15" s="76"/>
      <c r="DF15" s="75"/>
      <c r="DG15" s="75"/>
      <c r="DH15" s="76"/>
      <c r="DI15" s="75"/>
      <c r="DJ15" s="75"/>
      <c r="DK15" s="76"/>
      <c r="DL15" s="76"/>
      <c r="DM15" s="76"/>
      <c r="DN15" s="76"/>
      <c r="DO15" s="75"/>
      <c r="DP15" s="75"/>
      <c r="DQ15" s="76"/>
      <c r="DR15" s="75"/>
      <c r="DS15" s="75"/>
      <c r="DT15" s="76"/>
      <c r="DU15" s="75"/>
      <c r="DV15" s="75"/>
      <c r="DW15" s="75"/>
      <c r="DX15" s="70">
        <f t="shared" si="5"/>
        <v>0</v>
      </c>
      <c r="DY15" s="70">
        <f t="shared" si="6"/>
        <v>0</v>
      </c>
      <c r="DZ15" s="70">
        <f t="shared" si="7"/>
        <v>0</v>
      </c>
    </row>
    <row r="16" spans="1:130">
      <c r="A16" s="68"/>
      <c r="B16" s="26"/>
      <c r="C16" s="26"/>
      <c r="D16" s="69">
        <v>4</v>
      </c>
      <c r="E16" s="26" t="s">
        <v>98</v>
      </c>
      <c r="F16" s="79"/>
      <c r="G16" s="79"/>
      <c r="H16" s="79"/>
      <c r="I16" s="74" t="s">
        <v>99</v>
      </c>
      <c r="J16" s="70">
        <f t="shared" si="2"/>
        <v>0</v>
      </c>
      <c r="K16" s="70">
        <f t="shared" si="3"/>
        <v>0</v>
      </c>
      <c r="L16" s="70">
        <f t="shared" si="0"/>
        <v>0</v>
      </c>
      <c r="M16" s="71">
        <f t="shared" si="1"/>
        <v>0</v>
      </c>
      <c r="N16" s="75"/>
      <c r="O16" s="75"/>
      <c r="P16" s="76"/>
      <c r="Q16" s="75"/>
      <c r="R16" s="75"/>
      <c r="S16" s="76"/>
      <c r="T16" s="75">
        <f t="shared" si="8"/>
        <v>0</v>
      </c>
      <c r="U16" s="75"/>
      <c r="V16" s="76"/>
      <c r="W16" s="75"/>
      <c r="X16" s="75"/>
      <c r="Y16" s="76"/>
      <c r="Z16" s="75"/>
      <c r="AA16" s="75"/>
      <c r="AB16" s="76"/>
      <c r="AC16" s="75"/>
      <c r="AD16" s="75"/>
      <c r="AE16" s="76"/>
      <c r="AF16" s="75">
        <f t="shared" si="9"/>
        <v>0</v>
      </c>
      <c r="AG16" s="75"/>
      <c r="AH16" s="76"/>
      <c r="AI16" s="75"/>
      <c r="AJ16" s="75"/>
      <c r="AK16" s="76"/>
      <c r="AL16" s="75"/>
      <c r="AM16" s="75"/>
      <c r="AN16" s="76"/>
      <c r="AO16" s="75"/>
      <c r="AP16" s="75"/>
      <c r="AQ16" s="76"/>
      <c r="AR16" s="75"/>
      <c r="AS16" s="75"/>
      <c r="AT16" s="76"/>
      <c r="AU16" s="75"/>
      <c r="AV16" s="75"/>
      <c r="AW16" s="76"/>
      <c r="AX16" s="75"/>
      <c r="AY16" s="75"/>
      <c r="AZ16" s="76"/>
      <c r="BA16" s="75"/>
      <c r="BB16" s="75"/>
      <c r="BC16" s="76"/>
      <c r="BD16" s="75"/>
      <c r="BE16" s="75"/>
      <c r="BF16" s="76"/>
      <c r="BG16" s="75"/>
      <c r="BH16" s="75"/>
      <c r="BI16" s="76"/>
      <c r="BJ16" s="75"/>
      <c r="BK16" s="75"/>
      <c r="BL16" s="76"/>
      <c r="BM16" s="75"/>
      <c r="BN16" s="75"/>
      <c r="BO16" s="76"/>
      <c r="BP16" s="75"/>
      <c r="BQ16" s="75"/>
      <c r="BR16" s="76"/>
      <c r="BS16" s="75"/>
      <c r="BT16" s="75"/>
      <c r="BU16" s="76"/>
      <c r="BV16" s="75"/>
      <c r="BW16" s="75"/>
      <c r="BX16" s="76"/>
      <c r="BY16" s="75"/>
      <c r="BZ16" s="75"/>
      <c r="CA16" s="76"/>
      <c r="CB16" s="75"/>
      <c r="CC16" s="75"/>
      <c r="CD16" s="76"/>
      <c r="CE16" s="75"/>
      <c r="CF16" s="75"/>
      <c r="CG16" s="76"/>
      <c r="CH16" s="75"/>
      <c r="CI16" s="75"/>
      <c r="CJ16" s="76"/>
      <c r="CK16" s="75"/>
      <c r="CL16" s="75"/>
      <c r="CM16" s="76"/>
      <c r="CN16" s="75"/>
      <c r="CO16" s="75"/>
      <c r="CP16" s="76"/>
      <c r="CQ16" s="75"/>
      <c r="CR16" s="75"/>
      <c r="CS16" s="76"/>
      <c r="CT16" s="75"/>
      <c r="CU16" s="75"/>
      <c r="CV16" s="76"/>
      <c r="CW16" s="75"/>
      <c r="CX16" s="75"/>
      <c r="CY16" s="76"/>
      <c r="CZ16" s="75"/>
      <c r="DA16" s="75"/>
      <c r="DB16" s="76"/>
      <c r="DC16" s="75"/>
      <c r="DD16" s="75"/>
      <c r="DE16" s="76"/>
      <c r="DF16" s="75"/>
      <c r="DG16" s="75"/>
      <c r="DH16" s="76"/>
      <c r="DI16" s="75"/>
      <c r="DJ16" s="75"/>
      <c r="DK16" s="76"/>
      <c r="DL16" s="76"/>
      <c r="DM16" s="76"/>
      <c r="DN16" s="76"/>
      <c r="DO16" s="75"/>
      <c r="DP16" s="75"/>
      <c r="DQ16" s="76"/>
      <c r="DR16" s="75"/>
      <c r="DS16" s="75"/>
      <c r="DT16" s="76"/>
      <c r="DU16" s="75"/>
      <c r="DV16" s="75"/>
      <c r="DW16" s="75"/>
      <c r="DX16" s="70">
        <f t="shared" si="5"/>
        <v>0</v>
      </c>
      <c r="DY16" s="70">
        <f t="shared" si="6"/>
        <v>0</v>
      </c>
      <c r="DZ16" s="70">
        <f t="shared" si="7"/>
        <v>0</v>
      </c>
    </row>
    <row r="17" spans="1:130">
      <c r="A17" s="68"/>
      <c r="B17" s="26"/>
      <c r="C17" s="26"/>
      <c r="D17" s="69">
        <v>5</v>
      </c>
      <c r="E17" s="26" t="s">
        <v>100</v>
      </c>
      <c r="F17" s="79"/>
      <c r="G17" s="79"/>
      <c r="H17" s="79"/>
      <c r="I17" s="74" t="s">
        <v>101</v>
      </c>
      <c r="J17" s="70">
        <f t="shared" si="2"/>
        <v>0</v>
      </c>
      <c r="K17" s="70">
        <f t="shared" si="3"/>
        <v>0</v>
      </c>
      <c r="L17" s="70">
        <f t="shared" si="0"/>
        <v>0</v>
      </c>
      <c r="M17" s="71">
        <f t="shared" si="1"/>
        <v>0</v>
      </c>
      <c r="N17" s="75"/>
      <c r="O17" s="75"/>
      <c r="P17" s="76"/>
      <c r="Q17" s="75"/>
      <c r="R17" s="75"/>
      <c r="S17" s="76"/>
      <c r="T17" s="75">
        <f t="shared" si="8"/>
        <v>0</v>
      </c>
      <c r="U17" s="75"/>
      <c r="V17" s="76"/>
      <c r="W17" s="75"/>
      <c r="X17" s="75"/>
      <c r="Y17" s="76"/>
      <c r="Z17" s="75"/>
      <c r="AA17" s="75"/>
      <c r="AB17" s="76"/>
      <c r="AC17" s="75"/>
      <c r="AD17" s="75"/>
      <c r="AE17" s="76"/>
      <c r="AF17" s="75">
        <f t="shared" si="9"/>
        <v>0</v>
      </c>
      <c r="AG17" s="75"/>
      <c r="AH17" s="76"/>
      <c r="AI17" s="75"/>
      <c r="AJ17" s="75"/>
      <c r="AK17" s="76"/>
      <c r="AL17" s="75"/>
      <c r="AM17" s="75"/>
      <c r="AN17" s="76"/>
      <c r="AO17" s="75"/>
      <c r="AP17" s="75"/>
      <c r="AQ17" s="76"/>
      <c r="AR17" s="75"/>
      <c r="AS17" s="75"/>
      <c r="AT17" s="76"/>
      <c r="AU17" s="75"/>
      <c r="AV17" s="75"/>
      <c r="AW17" s="76"/>
      <c r="AX17" s="75"/>
      <c r="AY17" s="75"/>
      <c r="AZ17" s="76"/>
      <c r="BA17" s="75"/>
      <c r="BB17" s="75"/>
      <c r="BC17" s="76"/>
      <c r="BD17" s="75"/>
      <c r="BE17" s="75"/>
      <c r="BF17" s="76"/>
      <c r="BG17" s="75"/>
      <c r="BH17" s="75"/>
      <c r="BI17" s="76"/>
      <c r="BJ17" s="75"/>
      <c r="BK17" s="75"/>
      <c r="BL17" s="76"/>
      <c r="BM17" s="75"/>
      <c r="BN17" s="75"/>
      <c r="BO17" s="76"/>
      <c r="BP17" s="75"/>
      <c r="BQ17" s="75"/>
      <c r="BR17" s="76"/>
      <c r="BS17" s="75"/>
      <c r="BT17" s="75"/>
      <c r="BU17" s="76"/>
      <c r="BV17" s="75"/>
      <c r="BW17" s="75"/>
      <c r="BX17" s="76"/>
      <c r="BY17" s="75"/>
      <c r="BZ17" s="75"/>
      <c r="CA17" s="76"/>
      <c r="CB17" s="75"/>
      <c r="CC17" s="75"/>
      <c r="CD17" s="76"/>
      <c r="CE17" s="75"/>
      <c r="CF17" s="75"/>
      <c r="CG17" s="76"/>
      <c r="CH17" s="75"/>
      <c r="CI17" s="75"/>
      <c r="CJ17" s="76"/>
      <c r="CK17" s="75"/>
      <c r="CL17" s="75"/>
      <c r="CM17" s="76"/>
      <c r="CN17" s="75"/>
      <c r="CO17" s="75"/>
      <c r="CP17" s="76"/>
      <c r="CQ17" s="75"/>
      <c r="CR17" s="75"/>
      <c r="CS17" s="76"/>
      <c r="CT17" s="75"/>
      <c r="CU17" s="75"/>
      <c r="CV17" s="76"/>
      <c r="CW17" s="75"/>
      <c r="CX17" s="75"/>
      <c r="CY17" s="76"/>
      <c r="CZ17" s="75"/>
      <c r="DA17" s="75"/>
      <c r="DB17" s="76"/>
      <c r="DC17" s="75"/>
      <c r="DD17" s="75"/>
      <c r="DE17" s="76"/>
      <c r="DF17" s="75"/>
      <c r="DG17" s="75"/>
      <c r="DH17" s="76"/>
      <c r="DI17" s="75"/>
      <c r="DJ17" s="75"/>
      <c r="DK17" s="76"/>
      <c r="DL17" s="76"/>
      <c r="DM17" s="76"/>
      <c r="DN17" s="76"/>
      <c r="DO17" s="75"/>
      <c r="DP17" s="75"/>
      <c r="DQ17" s="76"/>
      <c r="DR17" s="75"/>
      <c r="DS17" s="75"/>
      <c r="DT17" s="76"/>
      <c r="DU17" s="75"/>
      <c r="DV17" s="75"/>
      <c r="DW17" s="75"/>
      <c r="DX17" s="70">
        <f t="shared" si="5"/>
        <v>0</v>
      </c>
      <c r="DY17" s="70">
        <f t="shared" si="6"/>
        <v>0</v>
      </c>
      <c r="DZ17" s="70">
        <f t="shared" si="7"/>
        <v>0</v>
      </c>
    </row>
    <row r="18" spans="1:130">
      <c r="A18" s="68"/>
      <c r="B18" s="26"/>
      <c r="C18" s="26"/>
      <c r="D18" s="69">
        <v>6</v>
      </c>
      <c r="E18" s="26" t="s">
        <v>102</v>
      </c>
      <c r="F18" s="79"/>
      <c r="G18" s="79"/>
      <c r="H18" s="79"/>
      <c r="I18" s="74" t="s">
        <v>103</v>
      </c>
      <c r="J18" s="70">
        <f t="shared" si="2"/>
        <v>23800</v>
      </c>
      <c r="K18" s="70">
        <f t="shared" si="3"/>
        <v>0</v>
      </c>
      <c r="L18" s="70">
        <f t="shared" si="0"/>
        <v>0</v>
      </c>
      <c r="M18" s="71">
        <f t="shared" si="1"/>
        <v>23800</v>
      </c>
      <c r="N18" s="75"/>
      <c r="O18" s="75"/>
      <c r="P18" s="76"/>
      <c r="Q18" s="75"/>
      <c r="R18" s="75"/>
      <c r="S18" s="76"/>
      <c r="T18" s="75">
        <f t="shared" si="8"/>
        <v>0</v>
      </c>
      <c r="U18" s="75"/>
      <c r="V18" s="76"/>
      <c r="W18" s="75"/>
      <c r="X18" s="75"/>
      <c r="Y18" s="76"/>
      <c r="Z18" s="75"/>
      <c r="AA18" s="75"/>
      <c r="AB18" s="76"/>
      <c r="AC18" s="75"/>
      <c r="AD18" s="75"/>
      <c r="AE18" s="76"/>
      <c r="AF18" s="75">
        <f t="shared" si="9"/>
        <v>0</v>
      </c>
      <c r="AG18" s="75"/>
      <c r="AH18" s="76"/>
      <c r="AI18" s="75"/>
      <c r="AJ18" s="75"/>
      <c r="AK18" s="76"/>
      <c r="AL18" s="75"/>
      <c r="AM18" s="75"/>
      <c r="AN18" s="76"/>
      <c r="AO18" s="75">
        <v>9300</v>
      </c>
      <c r="AP18" s="75"/>
      <c r="AQ18" s="76"/>
      <c r="AR18" s="75">
        <v>8500</v>
      </c>
      <c r="AS18" s="75"/>
      <c r="AT18" s="76"/>
      <c r="AU18" s="75"/>
      <c r="AV18" s="75"/>
      <c r="AW18" s="76"/>
      <c r="AX18" s="75"/>
      <c r="AY18" s="75"/>
      <c r="AZ18" s="76"/>
      <c r="BA18" s="75"/>
      <c r="BB18" s="75"/>
      <c r="BC18" s="76"/>
      <c r="BD18" s="75"/>
      <c r="BE18" s="75"/>
      <c r="BF18" s="76"/>
      <c r="BG18" s="75"/>
      <c r="BH18" s="75"/>
      <c r="BI18" s="76"/>
      <c r="BJ18" s="75"/>
      <c r="BK18" s="75"/>
      <c r="BL18" s="76"/>
      <c r="BM18" s="75"/>
      <c r="BN18" s="75"/>
      <c r="BO18" s="76"/>
      <c r="BP18" s="75"/>
      <c r="BQ18" s="75"/>
      <c r="BR18" s="76"/>
      <c r="BS18" s="75"/>
      <c r="BT18" s="75"/>
      <c r="BU18" s="76"/>
      <c r="BV18" s="75"/>
      <c r="BW18" s="75"/>
      <c r="BX18" s="76"/>
      <c r="BY18" s="75"/>
      <c r="BZ18" s="75"/>
      <c r="CA18" s="76"/>
      <c r="CB18" s="75"/>
      <c r="CC18" s="75"/>
      <c r="CD18" s="76"/>
      <c r="CE18" s="75">
        <v>6000</v>
      </c>
      <c r="CF18" s="75"/>
      <c r="CG18" s="76"/>
      <c r="CH18" s="75"/>
      <c r="CI18" s="75"/>
      <c r="CJ18" s="76"/>
      <c r="CK18" s="75"/>
      <c r="CL18" s="75"/>
      <c r="CM18" s="76"/>
      <c r="CN18" s="75"/>
      <c r="CO18" s="75"/>
      <c r="CP18" s="76"/>
      <c r="CQ18" s="75"/>
      <c r="CR18" s="75"/>
      <c r="CS18" s="76"/>
      <c r="CT18" s="75"/>
      <c r="CU18" s="75"/>
      <c r="CV18" s="76"/>
      <c r="CW18" s="75"/>
      <c r="CX18" s="75"/>
      <c r="CY18" s="76"/>
      <c r="CZ18" s="75"/>
      <c r="DA18" s="75"/>
      <c r="DB18" s="76"/>
      <c r="DC18" s="75"/>
      <c r="DD18" s="75"/>
      <c r="DE18" s="76"/>
      <c r="DF18" s="75"/>
      <c r="DG18" s="75"/>
      <c r="DH18" s="76"/>
      <c r="DI18" s="75"/>
      <c r="DJ18" s="75"/>
      <c r="DK18" s="76"/>
      <c r="DL18" s="76"/>
      <c r="DM18" s="76"/>
      <c r="DN18" s="76"/>
      <c r="DO18" s="75"/>
      <c r="DP18" s="75"/>
      <c r="DQ18" s="76"/>
      <c r="DR18" s="75"/>
      <c r="DS18" s="75"/>
      <c r="DT18" s="76"/>
      <c r="DU18" s="75"/>
      <c r="DV18" s="75"/>
      <c r="DW18" s="75"/>
      <c r="DX18" s="70">
        <f t="shared" si="5"/>
        <v>23800</v>
      </c>
      <c r="DY18" s="70">
        <f t="shared" si="6"/>
        <v>0</v>
      </c>
      <c r="DZ18" s="70">
        <f t="shared" si="7"/>
        <v>0</v>
      </c>
    </row>
    <row r="19" spans="1:130">
      <c r="A19" s="68"/>
      <c r="B19" s="60"/>
      <c r="C19" s="61">
        <v>2</v>
      </c>
      <c r="D19" s="62" t="s">
        <v>104</v>
      </c>
      <c r="E19" s="61"/>
      <c r="F19" s="61"/>
      <c r="G19" s="61"/>
      <c r="H19" s="61"/>
      <c r="I19" s="63" t="s">
        <v>105</v>
      </c>
      <c r="J19" s="64">
        <f t="shared" si="2"/>
        <v>418500</v>
      </c>
      <c r="K19" s="64">
        <f t="shared" si="3"/>
        <v>0</v>
      </c>
      <c r="L19" s="64">
        <f t="shared" si="0"/>
        <v>0</v>
      </c>
      <c r="M19" s="65">
        <f t="shared" si="1"/>
        <v>418500</v>
      </c>
      <c r="N19" s="80">
        <f>N20+N23++N28+N39</f>
        <v>0</v>
      </c>
      <c r="O19" s="80">
        <f>O20+O23++O28+O39</f>
        <v>0</v>
      </c>
      <c r="P19" s="81"/>
      <c r="Q19" s="80">
        <f>Q20+Q23++Q28+Q39</f>
        <v>0</v>
      </c>
      <c r="R19" s="80">
        <f>R20+R23++R28+R39</f>
        <v>0</v>
      </c>
      <c r="S19" s="81"/>
      <c r="T19" s="80">
        <f>T20+T23++T28+T39</f>
        <v>0</v>
      </c>
      <c r="U19" s="80">
        <f>U20+U23++U28+U39</f>
        <v>0</v>
      </c>
      <c r="V19" s="81"/>
      <c r="W19" s="80">
        <f>W20+W23++W28+W39</f>
        <v>0</v>
      </c>
      <c r="X19" s="80">
        <f>X20+X23++X28+X39</f>
        <v>0</v>
      </c>
      <c r="Y19" s="81"/>
      <c r="Z19" s="80">
        <f>Z20+Z23++Z28+Z39</f>
        <v>0</v>
      </c>
      <c r="AA19" s="80">
        <f>AA20+AA23++AA28+AA39</f>
        <v>0</v>
      </c>
      <c r="AB19" s="81"/>
      <c r="AC19" s="80">
        <f>AC20+AC23++AC28+AC39</f>
        <v>0</v>
      </c>
      <c r="AD19" s="80">
        <f>AD20+AD23++AD28+AD39</f>
        <v>0</v>
      </c>
      <c r="AE19" s="81"/>
      <c r="AF19" s="80">
        <f>AF20+AF23++AF28+AF39</f>
        <v>0</v>
      </c>
      <c r="AG19" s="80">
        <f>AG20+AG23++AG28+AG39</f>
        <v>0</v>
      </c>
      <c r="AH19" s="81"/>
      <c r="AI19" s="80">
        <f>AI20+AI23++AI28+AI39</f>
        <v>0</v>
      </c>
      <c r="AJ19" s="80">
        <f>AJ20+AJ23++AJ28+AJ39</f>
        <v>0</v>
      </c>
      <c r="AK19" s="81"/>
      <c r="AL19" s="80">
        <f>AL20+AL23++AL28+AL39</f>
        <v>0</v>
      </c>
      <c r="AM19" s="80">
        <f>AM20+AM23++AM28+AM39</f>
        <v>0</v>
      </c>
      <c r="AN19" s="81"/>
      <c r="AO19" s="80">
        <f>AO20+AO23++AO28+AO39</f>
        <v>0</v>
      </c>
      <c r="AP19" s="80">
        <f>AP20+AP23++AP28+AP39</f>
        <v>0</v>
      </c>
      <c r="AQ19" s="81"/>
      <c r="AR19" s="80">
        <f>AR20+AR23++AR28+AR39</f>
        <v>0</v>
      </c>
      <c r="AS19" s="80">
        <f>AS20+AS23++AS28+AS39</f>
        <v>0</v>
      </c>
      <c r="AT19" s="81"/>
      <c r="AU19" s="80">
        <f>AU20+AU23++AU28+AU39</f>
        <v>0</v>
      </c>
      <c r="AV19" s="80">
        <f>AV20+AV23++AV28+AV39</f>
        <v>0</v>
      </c>
      <c r="AW19" s="81"/>
      <c r="AX19" s="80">
        <f>AX20+AX23++AX28+AX39</f>
        <v>0</v>
      </c>
      <c r="AY19" s="80">
        <f>AY20+AY23++AY28+AY39</f>
        <v>0</v>
      </c>
      <c r="AZ19" s="81"/>
      <c r="BA19" s="80">
        <f>BA20+BA23++BA28+BA39</f>
        <v>0</v>
      </c>
      <c r="BB19" s="80">
        <f>BB20+BB23++BB28+BB39</f>
        <v>0</v>
      </c>
      <c r="BC19" s="81"/>
      <c r="BD19" s="80">
        <f>BD20+BD23++BD28+BD39</f>
        <v>0</v>
      </c>
      <c r="BE19" s="80">
        <f>BE20+BE23++BE28+BE39</f>
        <v>0</v>
      </c>
      <c r="BF19" s="81"/>
      <c r="BG19" s="80">
        <f>BG20+BG23++BG28+BG39</f>
        <v>0</v>
      </c>
      <c r="BH19" s="80">
        <f>BH20+BH23++BH28+BH39</f>
        <v>0</v>
      </c>
      <c r="BI19" s="81"/>
      <c r="BJ19" s="80">
        <f>BJ20+BJ23++BJ28+BJ39</f>
        <v>0</v>
      </c>
      <c r="BK19" s="80">
        <f>BK20+BK23++BK28+BK39</f>
        <v>0</v>
      </c>
      <c r="BL19" s="81"/>
      <c r="BM19" s="80">
        <f>BM20+BM23++BM28+BM39</f>
        <v>0</v>
      </c>
      <c r="BN19" s="80">
        <f>BN20+BN23++BN28+BN39</f>
        <v>0</v>
      </c>
      <c r="BO19" s="81"/>
      <c r="BP19" s="80">
        <f>BP20+BP23++BP28+BP39</f>
        <v>0</v>
      </c>
      <c r="BQ19" s="80">
        <f>BQ20+BQ23++BQ28+BQ39</f>
        <v>0</v>
      </c>
      <c r="BR19" s="81"/>
      <c r="BS19" s="80">
        <f>BS20+BS23++BS28+BS39</f>
        <v>0</v>
      </c>
      <c r="BT19" s="80">
        <f>BT20+BT23++BT28+BT39</f>
        <v>0</v>
      </c>
      <c r="BU19" s="81"/>
      <c r="BV19" s="80">
        <f>BV20+BV23++BV28+BV39</f>
        <v>0</v>
      </c>
      <c r="BW19" s="80">
        <f>BW20+BW23++BW28+BW39</f>
        <v>0</v>
      </c>
      <c r="BX19" s="81"/>
      <c r="BY19" s="80">
        <f>BY20+BY23++BY28+BY39</f>
        <v>0</v>
      </c>
      <c r="BZ19" s="80">
        <f>BZ20+BZ23++BZ28+BZ39</f>
        <v>0</v>
      </c>
      <c r="CA19" s="81"/>
      <c r="CB19" s="80">
        <f>CB20+CB23++CB28+CB39</f>
        <v>0</v>
      </c>
      <c r="CC19" s="80">
        <f>CC20+CC23++CC28+CC39</f>
        <v>0</v>
      </c>
      <c r="CD19" s="81"/>
      <c r="CE19" s="80">
        <f>CE20+CE23++CE28+CE39</f>
        <v>0</v>
      </c>
      <c r="CF19" s="80">
        <f>CF20+CF23++CF28+CF39</f>
        <v>0</v>
      </c>
      <c r="CG19" s="81"/>
      <c r="CH19" s="80">
        <f>CH20+CH23++CH28+CH39</f>
        <v>0</v>
      </c>
      <c r="CI19" s="80">
        <f>CI20+CI23++CI28+CI39</f>
        <v>0</v>
      </c>
      <c r="CJ19" s="81"/>
      <c r="CK19" s="80">
        <f>CK20+CK23++CK28+CK39</f>
        <v>0</v>
      </c>
      <c r="CL19" s="80">
        <f>CL20+CL23++CL28+CL39</f>
        <v>0</v>
      </c>
      <c r="CM19" s="81"/>
      <c r="CN19" s="80">
        <f>CN20+CN23++CN28+CN39</f>
        <v>418500</v>
      </c>
      <c r="CO19" s="80">
        <f>CO20+CO23++CO28+CO39</f>
        <v>0</v>
      </c>
      <c r="CP19" s="81"/>
      <c r="CQ19" s="80">
        <f>CQ20+CQ23++CQ28+CQ39</f>
        <v>0</v>
      </c>
      <c r="CR19" s="80">
        <f>CR20+CR23++CR28+CR39</f>
        <v>0</v>
      </c>
      <c r="CS19" s="81"/>
      <c r="CT19" s="80">
        <f>CT20+CT23++CT28+CT39</f>
        <v>0</v>
      </c>
      <c r="CU19" s="80">
        <f>CU20+CU23++CU28+CU39</f>
        <v>0</v>
      </c>
      <c r="CV19" s="81"/>
      <c r="CW19" s="80">
        <f>CW20+CW23++CW28+CW39</f>
        <v>0</v>
      </c>
      <c r="CX19" s="80">
        <f>CX20+CX23++CX28+CX39</f>
        <v>0</v>
      </c>
      <c r="CY19" s="81"/>
      <c r="CZ19" s="80">
        <f>CZ20+CZ23++CZ28+CZ39</f>
        <v>0</v>
      </c>
      <c r="DA19" s="80">
        <f>DA20+DA23++DA28+DA39</f>
        <v>0</v>
      </c>
      <c r="DB19" s="81"/>
      <c r="DC19" s="80">
        <f>DC20+DC23++DC28+DC39</f>
        <v>0</v>
      </c>
      <c r="DD19" s="80">
        <f>DD20+DD23++DD28+DD39</f>
        <v>0</v>
      </c>
      <c r="DE19" s="81"/>
      <c r="DF19" s="80">
        <f>DF20+DF23++DF28+DF39</f>
        <v>0</v>
      </c>
      <c r="DG19" s="80">
        <f>DG20+DG23++DG28+DG39</f>
        <v>0</v>
      </c>
      <c r="DH19" s="81"/>
      <c r="DI19" s="80">
        <f>DI20+DI23++DI28+DI39</f>
        <v>0</v>
      </c>
      <c r="DJ19" s="80">
        <f>DJ20+DJ23++DJ28+DJ39</f>
        <v>0</v>
      </c>
      <c r="DK19" s="80"/>
      <c r="DL19" s="80">
        <f>DL20+DL23++DL28+DL39</f>
        <v>0</v>
      </c>
      <c r="DM19" s="80">
        <f>DM20+DM23++DM28+DM39</f>
        <v>0</v>
      </c>
      <c r="DN19" s="81"/>
      <c r="DO19" s="80">
        <f>DO20+DO23++DO28+DO39</f>
        <v>0</v>
      </c>
      <c r="DP19" s="80">
        <f>DP20+DP23++DP28+DP39</f>
        <v>0</v>
      </c>
      <c r="DQ19" s="81"/>
      <c r="DR19" s="80">
        <f>DR20+DR23++DR28+DR39</f>
        <v>0</v>
      </c>
      <c r="DS19" s="80">
        <f>DS20+DS23++DS28+DS39</f>
        <v>0</v>
      </c>
      <c r="DT19" s="81"/>
      <c r="DU19" s="80">
        <f>DU20+DU23++DU28+DU39</f>
        <v>0</v>
      </c>
      <c r="DV19" s="80">
        <f>DV20+DV23++DV28+DV39</f>
        <v>0</v>
      </c>
      <c r="DW19" s="81"/>
      <c r="DX19" s="64">
        <f t="shared" si="5"/>
        <v>418500</v>
      </c>
      <c r="DY19" s="64">
        <f t="shared" si="6"/>
        <v>0</v>
      </c>
      <c r="DZ19" s="64">
        <f t="shared" si="7"/>
        <v>0</v>
      </c>
    </row>
    <row r="20" spans="1:130">
      <c r="A20" s="68"/>
      <c r="B20" s="82"/>
      <c r="C20" s="26"/>
      <c r="D20" s="69">
        <v>1</v>
      </c>
      <c r="E20" s="26" t="s">
        <v>106</v>
      </c>
      <c r="F20" s="69"/>
      <c r="G20" s="69"/>
      <c r="H20" s="69"/>
      <c r="I20" s="60" t="s">
        <v>107</v>
      </c>
      <c r="J20" s="70">
        <f t="shared" si="2"/>
        <v>0</v>
      </c>
      <c r="K20" s="70">
        <f t="shared" si="3"/>
        <v>0</v>
      </c>
      <c r="L20" s="70">
        <f t="shared" si="0"/>
        <v>0</v>
      </c>
      <c r="M20" s="71">
        <f t="shared" si="1"/>
        <v>0</v>
      </c>
      <c r="N20" s="83">
        <f>N21</f>
        <v>0</v>
      </c>
      <c r="O20" s="83">
        <f>O21</f>
        <v>0</v>
      </c>
      <c r="P20" s="84"/>
      <c r="Q20" s="83">
        <f>Q21</f>
        <v>0</v>
      </c>
      <c r="R20" s="83">
        <f>R21</f>
        <v>0</v>
      </c>
      <c r="S20" s="84"/>
      <c r="T20" s="75">
        <f t="shared" si="8"/>
        <v>0</v>
      </c>
      <c r="U20" s="83">
        <f>U21</f>
        <v>0</v>
      </c>
      <c r="V20" s="84"/>
      <c r="W20" s="83">
        <f>W21</f>
        <v>0</v>
      </c>
      <c r="X20" s="83">
        <f>X21</f>
        <v>0</v>
      </c>
      <c r="Y20" s="84"/>
      <c r="Z20" s="83">
        <f>Z21</f>
        <v>0</v>
      </c>
      <c r="AA20" s="83">
        <f>AA21</f>
        <v>0</v>
      </c>
      <c r="AB20" s="84"/>
      <c r="AC20" s="83">
        <f>AC21</f>
        <v>0</v>
      </c>
      <c r="AD20" s="83">
        <f>AD21</f>
        <v>0</v>
      </c>
      <c r="AE20" s="84"/>
      <c r="AF20" s="75">
        <f t="shared" si="9"/>
        <v>0</v>
      </c>
      <c r="AG20" s="83">
        <f>AG21</f>
        <v>0</v>
      </c>
      <c r="AH20" s="84"/>
      <c r="AI20" s="83">
        <f>AI21</f>
        <v>0</v>
      </c>
      <c r="AJ20" s="83">
        <f>AJ21</f>
        <v>0</v>
      </c>
      <c r="AK20" s="84"/>
      <c r="AL20" s="83">
        <f>AL21</f>
        <v>0</v>
      </c>
      <c r="AM20" s="83">
        <f>AM21</f>
        <v>0</v>
      </c>
      <c r="AN20" s="84"/>
      <c r="AO20" s="83">
        <f>AO21</f>
        <v>0</v>
      </c>
      <c r="AP20" s="83">
        <f>AP21</f>
        <v>0</v>
      </c>
      <c r="AQ20" s="84"/>
      <c r="AR20" s="83">
        <f>AR21</f>
        <v>0</v>
      </c>
      <c r="AS20" s="83">
        <f>AS21</f>
        <v>0</v>
      </c>
      <c r="AT20" s="84"/>
      <c r="AU20" s="83">
        <f>AU21</f>
        <v>0</v>
      </c>
      <c r="AV20" s="83">
        <f>AV21</f>
        <v>0</v>
      </c>
      <c r="AW20" s="84"/>
      <c r="AX20" s="83">
        <f>AX21</f>
        <v>0</v>
      </c>
      <c r="AY20" s="83">
        <f>AY21</f>
        <v>0</v>
      </c>
      <c r="AZ20" s="84"/>
      <c r="BA20" s="83">
        <f>BA21</f>
        <v>0</v>
      </c>
      <c r="BB20" s="83">
        <f>BB21</f>
        <v>0</v>
      </c>
      <c r="BC20" s="84"/>
      <c r="BD20" s="83">
        <f>BD21</f>
        <v>0</v>
      </c>
      <c r="BE20" s="83">
        <f>BE21</f>
        <v>0</v>
      </c>
      <c r="BF20" s="84"/>
      <c r="BG20" s="83">
        <f>BG21</f>
        <v>0</v>
      </c>
      <c r="BH20" s="83">
        <f>BH21</f>
        <v>0</v>
      </c>
      <c r="BI20" s="84"/>
      <c r="BJ20" s="83">
        <f>BJ21</f>
        <v>0</v>
      </c>
      <c r="BK20" s="83">
        <f>BK21</f>
        <v>0</v>
      </c>
      <c r="BL20" s="84"/>
      <c r="BM20" s="83">
        <f>BM21</f>
        <v>0</v>
      </c>
      <c r="BN20" s="83">
        <f>BN21</f>
        <v>0</v>
      </c>
      <c r="BO20" s="84"/>
      <c r="BP20" s="83">
        <f>BP21</f>
        <v>0</v>
      </c>
      <c r="BQ20" s="83">
        <f>BQ21</f>
        <v>0</v>
      </c>
      <c r="BR20" s="84"/>
      <c r="BS20" s="83">
        <f>BS21</f>
        <v>0</v>
      </c>
      <c r="BT20" s="83">
        <f>BT21</f>
        <v>0</v>
      </c>
      <c r="BU20" s="84"/>
      <c r="BV20" s="83">
        <f>BV21</f>
        <v>0</v>
      </c>
      <c r="BW20" s="83">
        <f>BW21</f>
        <v>0</v>
      </c>
      <c r="BX20" s="84"/>
      <c r="BY20" s="83">
        <f>BY21</f>
        <v>0</v>
      </c>
      <c r="BZ20" s="83">
        <f>BZ21</f>
        <v>0</v>
      </c>
      <c r="CA20" s="84"/>
      <c r="CB20" s="83">
        <f>CB21</f>
        <v>0</v>
      </c>
      <c r="CC20" s="83">
        <f>CC21</f>
        <v>0</v>
      </c>
      <c r="CD20" s="84"/>
      <c r="CE20" s="83">
        <f>CE21</f>
        <v>0</v>
      </c>
      <c r="CF20" s="83">
        <f>CF21</f>
        <v>0</v>
      </c>
      <c r="CG20" s="84"/>
      <c r="CH20" s="83">
        <f>CH21</f>
        <v>0</v>
      </c>
      <c r="CI20" s="83">
        <f>CI21</f>
        <v>0</v>
      </c>
      <c r="CJ20" s="84"/>
      <c r="CK20" s="83">
        <f>CK21</f>
        <v>0</v>
      </c>
      <c r="CL20" s="83">
        <f>CL21</f>
        <v>0</v>
      </c>
      <c r="CM20" s="84"/>
      <c r="CN20" s="83">
        <f>CN21</f>
        <v>0</v>
      </c>
      <c r="CO20" s="83">
        <f>CO21</f>
        <v>0</v>
      </c>
      <c r="CP20" s="84"/>
      <c r="CQ20" s="83">
        <f>CQ21</f>
        <v>0</v>
      </c>
      <c r="CR20" s="83">
        <f>CR21</f>
        <v>0</v>
      </c>
      <c r="CS20" s="84"/>
      <c r="CT20" s="83">
        <f>CT21</f>
        <v>0</v>
      </c>
      <c r="CU20" s="83">
        <f>CU21</f>
        <v>0</v>
      </c>
      <c r="CV20" s="84"/>
      <c r="CW20" s="83">
        <f>CW21</f>
        <v>0</v>
      </c>
      <c r="CX20" s="83">
        <f>CX21</f>
        <v>0</v>
      </c>
      <c r="CY20" s="84"/>
      <c r="CZ20" s="83">
        <f>CZ21</f>
        <v>0</v>
      </c>
      <c r="DA20" s="83">
        <f>DA21</f>
        <v>0</v>
      </c>
      <c r="DB20" s="84"/>
      <c r="DC20" s="83">
        <f>DC21</f>
        <v>0</v>
      </c>
      <c r="DD20" s="83">
        <f>DD21</f>
        <v>0</v>
      </c>
      <c r="DE20" s="84"/>
      <c r="DF20" s="83">
        <f>DF21</f>
        <v>0</v>
      </c>
      <c r="DG20" s="83">
        <f>DG21</f>
        <v>0</v>
      </c>
      <c r="DH20" s="84"/>
      <c r="DI20" s="83">
        <f>DI21</f>
        <v>0</v>
      </c>
      <c r="DJ20" s="83">
        <f>DJ21</f>
        <v>0</v>
      </c>
      <c r="DK20" s="84"/>
      <c r="DL20" s="84"/>
      <c r="DM20" s="84"/>
      <c r="DN20" s="84"/>
      <c r="DO20" s="83">
        <f>DO21</f>
        <v>0</v>
      </c>
      <c r="DP20" s="83">
        <f>DP21</f>
        <v>0</v>
      </c>
      <c r="DQ20" s="84"/>
      <c r="DR20" s="83">
        <f>DR21</f>
        <v>0</v>
      </c>
      <c r="DS20" s="83">
        <f>DS21</f>
        <v>0</v>
      </c>
      <c r="DT20" s="84"/>
      <c r="DU20" s="83">
        <f>DU21</f>
        <v>0</v>
      </c>
      <c r="DV20" s="83">
        <f>DV21</f>
        <v>0</v>
      </c>
      <c r="DW20" s="84"/>
      <c r="DX20" s="70">
        <f t="shared" si="5"/>
        <v>0</v>
      </c>
      <c r="DY20" s="70">
        <f t="shared" si="6"/>
        <v>0</v>
      </c>
      <c r="DZ20" s="70">
        <f t="shared" si="7"/>
        <v>0</v>
      </c>
    </row>
    <row r="21" spans="1:130">
      <c r="A21" s="68"/>
      <c r="B21" s="82"/>
      <c r="C21" s="82"/>
      <c r="D21" s="26"/>
      <c r="E21" s="69">
        <v>1</v>
      </c>
      <c r="F21" s="26" t="s">
        <v>108</v>
      </c>
      <c r="G21" s="69"/>
      <c r="H21" s="69"/>
      <c r="I21" s="60" t="s">
        <v>109</v>
      </c>
      <c r="J21" s="70">
        <f t="shared" si="2"/>
        <v>0</v>
      </c>
      <c r="K21" s="70">
        <f t="shared" si="3"/>
        <v>0</v>
      </c>
      <c r="L21" s="70">
        <f t="shared" si="0"/>
        <v>0</v>
      </c>
      <c r="M21" s="71">
        <f t="shared" si="1"/>
        <v>0</v>
      </c>
      <c r="N21" s="83">
        <f>N22</f>
        <v>0</v>
      </c>
      <c r="O21" s="83">
        <f>O22</f>
        <v>0</v>
      </c>
      <c r="P21" s="84"/>
      <c r="Q21" s="83">
        <f>Q22</f>
        <v>0</v>
      </c>
      <c r="R21" s="83">
        <f>R22</f>
        <v>0</v>
      </c>
      <c r="S21" s="84"/>
      <c r="T21" s="75">
        <f t="shared" si="8"/>
        <v>0</v>
      </c>
      <c r="U21" s="83">
        <f>U22</f>
        <v>0</v>
      </c>
      <c r="V21" s="84"/>
      <c r="W21" s="83">
        <f>W22</f>
        <v>0</v>
      </c>
      <c r="X21" s="83">
        <f>X22</f>
        <v>0</v>
      </c>
      <c r="Y21" s="84"/>
      <c r="Z21" s="83">
        <f>Z22</f>
        <v>0</v>
      </c>
      <c r="AA21" s="83">
        <f>AA22</f>
        <v>0</v>
      </c>
      <c r="AB21" s="84"/>
      <c r="AC21" s="83">
        <f>AC22</f>
        <v>0</v>
      </c>
      <c r="AD21" s="83">
        <f>AD22</f>
        <v>0</v>
      </c>
      <c r="AE21" s="84"/>
      <c r="AF21" s="75">
        <f t="shared" si="9"/>
        <v>0</v>
      </c>
      <c r="AG21" s="83">
        <f>AG22</f>
        <v>0</v>
      </c>
      <c r="AH21" s="84"/>
      <c r="AI21" s="83">
        <f>AI22</f>
        <v>0</v>
      </c>
      <c r="AJ21" s="83">
        <f>AJ22</f>
        <v>0</v>
      </c>
      <c r="AK21" s="84"/>
      <c r="AL21" s="83">
        <f>AL22</f>
        <v>0</v>
      </c>
      <c r="AM21" s="83">
        <f>AM22</f>
        <v>0</v>
      </c>
      <c r="AN21" s="84"/>
      <c r="AO21" s="83">
        <f>AO22</f>
        <v>0</v>
      </c>
      <c r="AP21" s="83">
        <f>AP22</f>
        <v>0</v>
      </c>
      <c r="AQ21" s="84"/>
      <c r="AR21" s="83">
        <f>AR22</f>
        <v>0</v>
      </c>
      <c r="AS21" s="83">
        <f>AS22</f>
        <v>0</v>
      </c>
      <c r="AT21" s="84"/>
      <c r="AU21" s="83">
        <f>AU22</f>
        <v>0</v>
      </c>
      <c r="AV21" s="83">
        <f>AV22</f>
        <v>0</v>
      </c>
      <c r="AW21" s="84"/>
      <c r="AX21" s="83">
        <f>AX22</f>
        <v>0</v>
      </c>
      <c r="AY21" s="83">
        <f>AY22</f>
        <v>0</v>
      </c>
      <c r="AZ21" s="84"/>
      <c r="BA21" s="83">
        <f>BA22</f>
        <v>0</v>
      </c>
      <c r="BB21" s="83">
        <f>BB22</f>
        <v>0</v>
      </c>
      <c r="BC21" s="84"/>
      <c r="BD21" s="83">
        <f>BD22</f>
        <v>0</v>
      </c>
      <c r="BE21" s="83">
        <f>BE22</f>
        <v>0</v>
      </c>
      <c r="BF21" s="84"/>
      <c r="BG21" s="83">
        <f>BG22</f>
        <v>0</v>
      </c>
      <c r="BH21" s="83">
        <f>BH22</f>
        <v>0</v>
      </c>
      <c r="BI21" s="84"/>
      <c r="BJ21" s="83">
        <f>BJ22</f>
        <v>0</v>
      </c>
      <c r="BK21" s="83">
        <f>BK22</f>
        <v>0</v>
      </c>
      <c r="BL21" s="84"/>
      <c r="BM21" s="83">
        <f>BM22</f>
        <v>0</v>
      </c>
      <c r="BN21" s="83">
        <f>BN22</f>
        <v>0</v>
      </c>
      <c r="BO21" s="84"/>
      <c r="BP21" s="83">
        <f>BP22</f>
        <v>0</v>
      </c>
      <c r="BQ21" s="83">
        <f>BQ22</f>
        <v>0</v>
      </c>
      <c r="BR21" s="84"/>
      <c r="BS21" s="83">
        <f>BS22</f>
        <v>0</v>
      </c>
      <c r="BT21" s="83">
        <f>BT22</f>
        <v>0</v>
      </c>
      <c r="BU21" s="84"/>
      <c r="BV21" s="83">
        <f>BV22</f>
        <v>0</v>
      </c>
      <c r="BW21" s="83">
        <f>BW22</f>
        <v>0</v>
      </c>
      <c r="BX21" s="84"/>
      <c r="BY21" s="83">
        <f>BY22</f>
        <v>0</v>
      </c>
      <c r="BZ21" s="83">
        <f>BZ22</f>
        <v>0</v>
      </c>
      <c r="CA21" s="84"/>
      <c r="CB21" s="83">
        <f>CB22</f>
        <v>0</v>
      </c>
      <c r="CC21" s="83">
        <f>CC22</f>
        <v>0</v>
      </c>
      <c r="CD21" s="84"/>
      <c r="CE21" s="83">
        <f>CE22</f>
        <v>0</v>
      </c>
      <c r="CF21" s="83">
        <f>CF22</f>
        <v>0</v>
      </c>
      <c r="CG21" s="84"/>
      <c r="CH21" s="83">
        <f>CH22</f>
        <v>0</v>
      </c>
      <c r="CI21" s="83">
        <f>CI22</f>
        <v>0</v>
      </c>
      <c r="CJ21" s="84"/>
      <c r="CK21" s="83">
        <f>CK22</f>
        <v>0</v>
      </c>
      <c r="CL21" s="83">
        <f>CL22</f>
        <v>0</v>
      </c>
      <c r="CM21" s="84"/>
      <c r="CN21" s="83">
        <f>CN22</f>
        <v>0</v>
      </c>
      <c r="CO21" s="83">
        <f>CO22</f>
        <v>0</v>
      </c>
      <c r="CP21" s="84"/>
      <c r="CQ21" s="83">
        <f>CQ22</f>
        <v>0</v>
      </c>
      <c r="CR21" s="83">
        <f>CR22</f>
        <v>0</v>
      </c>
      <c r="CS21" s="84"/>
      <c r="CT21" s="83">
        <f>CT22</f>
        <v>0</v>
      </c>
      <c r="CU21" s="83">
        <f>CU22</f>
        <v>0</v>
      </c>
      <c r="CV21" s="84"/>
      <c r="CW21" s="83">
        <f>CW22</f>
        <v>0</v>
      </c>
      <c r="CX21" s="83">
        <f>CX22</f>
        <v>0</v>
      </c>
      <c r="CY21" s="84"/>
      <c r="CZ21" s="83">
        <f>CZ22</f>
        <v>0</v>
      </c>
      <c r="DA21" s="83">
        <f>DA22</f>
        <v>0</v>
      </c>
      <c r="DB21" s="84"/>
      <c r="DC21" s="83">
        <f>DC22</f>
        <v>0</v>
      </c>
      <c r="DD21" s="83">
        <f>DD22</f>
        <v>0</v>
      </c>
      <c r="DE21" s="84"/>
      <c r="DF21" s="83">
        <f>DF22</f>
        <v>0</v>
      </c>
      <c r="DG21" s="83">
        <f>DG22</f>
        <v>0</v>
      </c>
      <c r="DH21" s="84"/>
      <c r="DI21" s="83">
        <f>DI22</f>
        <v>0</v>
      </c>
      <c r="DJ21" s="83">
        <f>DJ22</f>
        <v>0</v>
      </c>
      <c r="DK21" s="84"/>
      <c r="DL21" s="84"/>
      <c r="DM21" s="84"/>
      <c r="DN21" s="84"/>
      <c r="DO21" s="83">
        <f>DO22</f>
        <v>0</v>
      </c>
      <c r="DP21" s="83">
        <f>DP22</f>
        <v>0</v>
      </c>
      <c r="DQ21" s="84"/>
      <c r="DR21" s="83">
        <f>DR22</f>
        <v>0</v>
      </c>
      <c r="DS21" s="83">
        <f>DS22</f>
        <v>0</v>
      </c>
      <c r="DT21" s="84"/>
      <c r="DU21" s="83">
        <f>DU22</f>
        <v>0</v>
      </c>
      <c r="DV21" s="83">
        <f>DV22</f>
        <v>0</v>
      </c>
      <c r="DW21" s="84"/>
      <c r="DX21" s="70">
        <f t="shared" si="5"/>
        <v>0</v>
      </c>
      <c r="DY21" s="70">
        <f t="shared" si="6"/>
        <v>0</v>
      </c>
      <c r="DZ21" s="70">
        <f t="shared" si="7"/>
        <v>0</v>
      </c>
    </row>
    <row r="22" spans="1:130">
      <c r="A22" s="68"/>
      <c r="B22" s="82"/>
      <c r="C22" s="82"/>
      <c r="D22" s="26"/>
      <c r="E22" s="82"/>
      <c r="F22" s="82" t="s">
        <v>110</v>
      </c>
      <c r="G22" s="85" t="s">
        <v>111</v>
      </c>
      <c r="H22" s="86"/>
      <c r="I22" s="60" t="s">
        <v>109</v>
      </c>
      <c r="J22" s="70">
        <f t="shared" si="2"/>
        <v>0</v>
      </c>
      <c r="K22" s="70">
        <f t="shared" si="3"/>
        <v>0</v>
      </c>
      <c r="L22" s="70">
        <f t="shared" si="0"/>
        <v>0</v>
      </c>
      <c r="M22" s="71">
        <f t="shared" si="1"/>
        <v>0</v>
      </c>
      <c r="N22" s="77"/>
      <c r="O22" s="77"/>
      <c r="P22" s="78"/>
      <c r="Q22" s="77"/>
      <c r="R22" s="77"/>
      <c r="S22" s="78"/>
      <c r="T22" s="75">
        <f t="shared" si="8"/>
        <v>0</v>
      </c>
      <c r="U22" s="77"/>
      <c r="V22" s="78"/>
      <c r="W22" s="77"/>
      <c r="X22" s="77"/>
      <c r="Y22" s="78"/>
      <c r="Z22" s="77"/>
      <c r="AA22" s="77"/>
      <c r="AB22" s="78"/>
      <c r="AC22" s="77"/>
      <c r="AD22" s="77"/>
      <c r="AE22" s="78"/>
      <c r="AF22" s="75">
        <f t="shared" si="9"/>
        <v>0</v>
      </c>
      <c r="AG22" s="77"/>
      <c r="AH22" s="78"/>
      <c r="AI22" s="77"/>
      <c r="AJ22" s="77"/>
      <c r="AK22" s="78"/>
      <c r="AL22" s="77"/>
      <c r="AM22" s="77"/>
      <c r="AN22" s="78"/>
      <c r="AO22" s="77"/>
      <c r="AP22" s="77"/>
      <c r="AQ22" s="78"/>
      <c r="AR22" s="77"/>
      <c r="AS22" s="77"/>
      <c r="AT22" s="78"/>
      <c r="AU22" s="77"/>
      <c r="AV22" s="77"/>
      <c r="AW22" s="78"/>
      <c r="AX22" s="77"/>
      <c r="AY22" s="77"/>
      <c r="AZ22" s="78"/>
      <c r="BA22" s="77"/>
      <c r="BB22" s="77"/>
      <c r="BC22" s="78"/>
      <c r="BD22" s="77"/>
      <c r="BE22" s="77"/>
      <c r="BF22" s="78"/>
      <c r="BG22" s="77"/>
      <c r="BH22" s="77"/>
      <c r="BI22" s="78"/>
      <c r="BJ22" s="77"/>
      <c r="BK22" s="77"/>
      <c r="BL22" s="78"/>
      <c r="BM22" s="77"/>
      <c r="BN22" s="77"/>
      <c r="BO22" s="78"/>
      <c r="BP22" s="77"/>
      <c r="BQ22" s="77"/>
      <c r="BR22" s="78"/>
      <c r="BS22" s="77"/>
      <c r="BT22" s="77"/>
      <c r="BU22" s="78"/>
      <c r="BV22" s="77"/>
      <c r="BW22" s="77"/>
      <c r="BX22" s="78"/>
      <c r="BY22" s="77"/>
      <c r="BZ22" s="77"/>
      <c r="CA22" s="78"/>
      <c r="CB22" s="77"/>
      <c r="CC22" s="77"/>
      <c r="CD22" s="78"/>
      <c r="CE22" s="77"/>
      <c r="CF22" s="77"/>
      <c r="CG22" s="78"/>
      <c r="CH22" s="77"/>
      <c r="CI22" s="77"/>
      <c r="CJ22" s="78"/>
      <c r="CK22" s="77"/>
      <c r="CL22" s="77"/>
      <c r="CM22" s="78"/>
      <c r="CN22" s="77"/>
      <c r="CO22" s="77"/>
      <c r="CP22" s="78"/>
      <c r="CQ22" s="77"/>
      <c r="CR22" s="77"/>
      <c r="CS22" s="78"/>
      <c r="CT22" s="77"/>
      <c r="CU22" s="77"/>
      <c r="CV22" s="78"/>
      <c r="CW22" s="77"/>
      <c r="CX22" s="77"/>
      <c r="CY22" s="78"/>
      <c r="CZ22" s="77"/>
      <c r="DA22" s="77"/>
      <c r="DB22" s="78"/>
      <c r="DC22" s="77"/>
      <c r="DD22" s="77"/>
      <c r="DE22" s="78"/>
      <c r="DF22" s="77"/>
      <c r="DG22" s="77"/>
      <c r="DH22" s="78"/>
      <c r="DI22" s="77"/>
      <c r="DJ22" s="77"/>
      <c r="DK22" s="78"/>
      <c r="DL22" s="78"/>
      <c r="DM22" s="78"/>
      <c r="DN22" s="78"/>
      <c r="DO22" s="77"/>
      <c r="DP22" s="77"/>
      <c r="DQ22" s="78"/>
      <c r="DR22" s="77"/>
      <c r="DS22" s="77"/>
      <c r="DT22" s="78"/>
      <c r="DU22" s="77"/>
      <c r="DV22" s="77"/>
      <c r="DW22" s="78"/>
      <c r="DX22" s="70">
        <f t="shared" si="5"/>
        <v>0</v>
      </c>
      <c r="DY22" s="70">
        <f t="shared" si="6"/>
        <v>0</v>
      </c>
      <c r="DZ22" s="70">
        <f t="shared" si="7"/>
        <v>0</v>
      </c>
    </row>
    <row r="23" spans="1:130">
      <c r="A23" s="68"/>
      <c r="B23" s="82"/>
      <c r="C23" s="26"/>
      <c r="D23" s="69">
        <v>2</v>
      </c>
      <c r="E23" s="26" t="s">
        <v>112</v>
      </c>
      <c r="F23" s="69"/>
      <c r="G23" s="69"/>
      <c r="H23" s="69"/>
      <c r="I23" s="60" t="s">
        <v>113</v>
      </c>
      <c r="J23" s="70">
        <f t="shared" si="2"/>
        <v>210000</v>
      </c>
      <c r="K23" s="70">
        <f t="shared" si="3"/>
        <v>0</v>
      </c>
      <c r="L23" s="70">
        <f t="shared" si="0"/>
        <v>0</v>
      </c>
      <c r="M23" s="71">
        <f t="shared" si="1"/>
        <v>210000</v>
      </c>
      <c r="N23" s="83">
        <f>SUM(N24:N27)</f>
        <v>0</v>
      </c>
      <c r="O23" s="83">
        <f>SUM(O24:O27)</f>
        <v>0</v>
      </c>
      <c r="P23" s="84"/>
      <c r="Q23" s="83">
        <f>SUM(Q24:Q27)</f>
        <v>0</v>
      </c>
      <c r="R23" s="83">
        <f>SUM(R24:R27)</f>
        <v>0</v>
      </c>
      <c r="S23" s="84"/>
      <c r="T23" s="75">
        <f t="shared" si="8"/>
        <v>0</v>
      </c>
      <c r="U23" s="83">
        <f>SUM(U24:U27)</f>
        <v>0</v>
      </c>
      <c r="V23" s="84"/>
      <c r="W23" s="83">
        <f>SUM(W24:W27)</f>
        <v>0</v>
      </c>
      <c r="X23" s="83">
        <f>SUM(X24:X27)</f>
        <v>0</v>
      </c>
      <c r="Y23" s="84"/>
      <c r="Z23" s="83">
        <f>SUM(Z24:Z27)</f>
        <v>0</v>
      </c>
      <c r="AA23" s="83">
        <f>SUM(AA24:AA27)</f>
        <v>0</v>
      </c>
      <c r="AB23" s="84"/>
      <c r="AC23" s="83">
        <f>SUM(AC24:AC27)</f>
        <v>0</v>
      </c>
      <c r="AD23" s="83">
        <f>SUM(AD24:AD27)</f>
        <v>0</v>
      </c>
      <c r="AE23" s="84"/>
      <c r="AF23" s="75">
        <f t="shared" si="9"/>
        <v>0</v>
      </c>
      <c r="AG23" s="83">
        <f>SUM(AG24:AG27)</f>
        <v>0</v>
      </c>
      <c r="AH23" s="84"/>
      <c r="AI23" s="83">
        <f>SUM(AI24:AI27)</f>
        <v>0</v>
      </c>
      <c r="AJ23" s="83">
        <f>SUM(AJ24:AJ27)</f>
        <v>0</v>
      </c>
      <c r="AK23" s="84"/>
      <c r="AL23" s="83">
        <f>SUM(AL24:AL27)</f>
        <v>0</v>
      </c>
      <c r="AM23" s="83">
        <f>SUM(AM24:AM27)</f>
        <v>0</v>
      </c>
      <c r="AN23" s="84"/>
      <c r="AO23" s="83">
        <f>SUM(AO24:AO27)</f>
        <v>0</v>
      </c>
      <c r="AP23" s="83">
        <f>SUM(AP24:AP27)</f>
        <v>0</v>
      </c>
      <c r="AQ23" s="84"/>
      <c r="AR23" s="83">
        <f>SUM(AR24:AR27)</f>
        <v>0</v>
      </c>
      <c r="AS23" s="83">
        <f>SUM(AS24:AS27)</f>
        <v>0</v>
      </c>
      <c r="AT23" s="84"/>
      <c r="AU23" s="83">
        <f>SUM(AU24:AU27)</f>
        <v>0</v>
      </c>
      <c r="AV23" s="83">
        <f>SUM(AV24:AV27)</f>
        <v>0</v>
      </c>
      <c r="AW23" s="84"/>
      <c r="AX23" s="83">
        <f>SUM(AX24:AX27)</f>
        <v>0</v>
      </c>
      <c r="AY23" s="83">
        <f>SUM(AY24:AY27)</f>
        <v>0</v>
      </c>
      <c r="AZ23" s="84"/>
      <c r="BA23" s="83">
        <f>SUM(BA24:BA27)</f>
        <v>0</v>
      </c>
      <c r="BB23" s="83">
        <f>SUM(BB24:BB27)</f>
        <v>0</v>
      </c>
      <c r="BC23" s="84"/>
      <c r="BD23" s="83">
        <f>SUM(BD24:BD27)</f>
        <v>0</v>
      </c>
      <c r="BE23" s="83">
        <f>SUM(BE24:BE27)</f>
        <v>0</v>
      </c>
      <c r="BF23" s="84"/>
      <c r="BG23" s="83">
        <f>SUM(BG24:BG27)</f>
        <v>0</v>
      </c>
      <c r="BH23" s="83">
        <f>SUM(BH24:BH27)</f>
        <v>0</v>
      </c>
      <c r="BI23" s="84"/>
      <c r="BJ23" s="83">
        <f>SUM(BJ24:BJ27)</f>
        <v>0</v>
      </c>
      <c r="BK23" s="83">
        <f>SUM(BK24:BK27)</f>
        <v>0</v>
      </c>
      <c r="BL23" s="84"/>
      <c r="BM23" s="83">
        <f>SUM(BM24:BM27)</f>
        <v>0</v>
      </c>
      <c r="BN23" s="83">
        <f>SUM(BN24:BN27)</f>
        <v>0</v>
      </c>
      <c r="BO23" s="84"/>
      <c r="BP23" s="83">
        <f>SUM(BP24:BP27)</f>
        <v>0</v>
      </c>
      <c r="BQ23" s="83">
        <f>SUM(BQ24:BQ27)</f>
        <v>0</v>
      </c>
      <c r="BR23" s="84"/>
      <c r="BS23" s="83">
        <f>SUM(BS24:BS27)</f>
        <v>0</v>
      </c>
      <c r="BT23" s="83">
        <f>SUM(BT24:BT27)</f>
        <v>0</v>
      </c>
      <c r="BU23" s="84"/>
      <c r="BV23" s="83">
        <f>SUM(BV24:BV27)</f>
        <v>0</v>
      </c>
      <c r="BW23" s="83">
        <f>SUM(BW24:BW27)</f>
        <v>0</v>
      </c>
      <c r="BX23" s="84"/>
      <c r="BY23" s="83">
        <f>SUM(BY24:BY27)</f>
        <v>0</v>
      </c>
      <c r="BZ23" s="83">
        <f>SUM(BZ24:BZ27)</f>
        <v>0</v>
      </c>
      <c r="CA23" s="84"/>
      <c r="CB23" s="83">
        <f>SUM(CB24:CB27)</f>
        <v>0</v>
      </c>
      <c r="CC23" s="83">
        <f>SUM(CC24:CC27)</f>
        <v>0</v>
      </c>
      <c r="CD23" s="84"/>
      <c r="CE23" s="83">
        <f>SUM(CE24:CE27)</f>
        <v>0</v>
      </c>
      <c r="CF23" s="83">
        <f>SUM(CF24:CF27)</f>
        <v>0</v>
      </c>
      <c r="CG23" s="84"/>
      <c r="CH23" s="83">
        <f>SUM(CH24:CH27)</f>
        <v>0</v>
      </c>
      <c r="CI23" s="83">
        <f>SUM(CI24:CI27)</f>
        <v>0</v>
      </c>
      <c r="CJ23" s="84"/>
      <c r="CK23" s="83">
        <f>SUM(CK24:CK27)</f>
        <v>0</v>
      </c>
      <c r="CL23" s="83">
        <f>SUM(CL24:CL27)</f>
        <v>0</v>
      </c>
      <c r="CM23" s="84"/>
      <c r="CN23" s="83">
        <f>SUM(CN24:CN27)</f>
        <v>210000</v>
      </c>
      <c r="CO23" s="83">
        <f>SUM(CO24:CO27)</f>
        <v>0</v>
      </c>
      <c r="CP23" s="84"/>
      <c r="CQ23" s="83">
        <f>SUM(CQ24:CQ27)</f>
        <v>0</v>
      </c>
      <c r="CR23" s="83">
        <f>SUM(CR24:CR27)</f>
        <v>0</v>
      </c>
      <c r="CS23" s="84"/>
      <c r="CT23" s="83">
        <f>SUM(CT24:CT27)</f>
        <v>0</v>
      </c>
      <c r="CU23" s="83">
        <f>SUM(CU24:CU27)</f>
        <v>0</v>
      </c>
      <c r="CV23" s="84"/>
      <c r="CW23" s="83">
        <f>SUM(CW24:CW27)</f>
        <v>0</v>
      </c>
      <c r="CX23" s="83">
        <f>SUM(CX24:CX27)</f>
        <v>0</v>
      </c>
      <c r="CY23" s="84"/>
      <c r="CZ23" s="83">
        <f>SUM(CZ24:CZ27)</f>
        <v>0</v>
      </c>
      <c r="DA23" s="83">
        <f>SUM(DA24:DA27)</f>
        <v>0</v>
      </c>
      <c r="DB23" s="84"/>
      <c r="DC23" s="83">
        <f>SUM(DC24:DC27)</f>
        <v>0</v>
      </c>
      <c r="DD23" s="83">
        <f>SUM(DD24:DD27)</f>
        <v>0</v>
      </c>
      <c r="DE23" s="84"/>
      <c r="DF23" s="83">
        <f>SUM(DF24:DF27)</f>
        <v>0</v>
      </c>
      <c r="DG23" s="83">
        <f>SUM(DG24:DG27)</f>
        <v>0</v>
      </c>
      <c r="DH23" s="84"/>
      <c r="DI23" s="83">
        <f>SUM(DI24:DI27)</f>
        <v>0</v>
      </c>
      <c r="DJ23" s="83">
        <f>SUM(DJ24:DJ27)</f>
        <v>0</v>
      </c>
      <c r="DK23" s="84"/>
      <c r="DL23" s="84"/>
      <c r="DM23" s="84"/>
      <c r="DN23" s="84"/>
      <c r="DO23" s="83">
        <f>SUM(DO24:DO27)</f>
        <v>0</v>
      </c>
      <c r="DP23" s="83">
        <f>SUM(DP24:DP27)</f>
        <v>0</v>
      </c>
      <c r="DQ23" s="84"/>
      <c r="DR23" s="83">
        <f>SUM(DR24:DR27)</f>
        <v>0</v>
      </c>
      <c r="DS23" s="83">
        <f>SUM(DS24:DS27)</f>
        <v>0</v>
      </c>
      <c r="DT23" s="84"/>
      <c r="DU23" s="83">
        <f>SUM(DU24:DU27)</f>
        <v>0</v>
      </c>
      <c r="DV23" s="83">
        <f>SUM(DV24:DV27)</f>
        <v>0</v>
      </c>
      <c r="DW23" s="84"/>
      <c r="DX23" s="70">
        <f t="shared" si="5"/>
        <v>210000</v>
      </c>
      <c r="DY23" s="70">
        <f t="shared" si="6"/>
        <v>0</v>
      </c>
      <c r="DZ23" s="70">
        <f t="shared" si="7"/>
        <v>0</v>
      </c>
    </row>
    <row r="24" spans="1:130">
      <c r="A24" s="87"/>
      <c r="B24" s="82"/>
      <c r="C24" s="82"/>
      <c r="D24" s="26"/>
      <c r="E24" s="82"/>
      <c r="F24" s="82" t="s">
        <v>110</v>
      </c>
      <c r="G24" s="88" t="s">
        <v>114</v>
      </c>
      <c r="H24" s="88"/>
      <c r="I24" s="60" t="s">
        <v>113</v>
      </c>
      <c r="J24" s="70">
        <f t="shared" si="2"/>
        <v>175000</v>
      </c>
      <c r="K24" s="70">
        <f t="shared" si="3"/>
        <v>0</v>
      </c>
      <c r="L24" s="70">
        <f t="shared" si="0"/>
        <v>0</v>
      </c>
      <c r="M24" s="71">
        <f t="shared" si="1"/>
        <v>175000</v>
      </c>
      <c r="N24" s="77"/>
      <c r="O24" s="77"/>
      <c r="P24" s="78"/>
      <c r="Q24" s="77"/>
      <c r="R24" s="77"/>
      <c r="S24" s="78"/>
      <c r="T24" s="75">
        <f t="shared" si="8"/>
        <v>0</v>
      </c>
      <c r="U24" s="77"/>
      <c r="V24" s="78"/>
      <c r="W24" s="77"/>
      <c r="X24" s="77"/>
      <c r="Y24" s="78"/>
      <c r="Z24" s="77"/>
      <c r="AA24" s="77"/>
      <c r="AB24" s="78"/>
      <c r="AC24" s="77"/>
      <c r="AD24" s="77"/>
      <c r="AE24" s="78"/>
      <c r="AF24" s="75">
        <f t="shared" si="9"/>
        <v>0</v>
      </c>
      <c r="AG24" s="77"/>
      <c r="AH24" s="78"/>
      <c r="AI24" s="77"/>
      <c r="AJ24" s="77"/>
      <c r="AK24" s="78"/>
      <c r="AL24" s="77"/>
      <c r="AM24" s="77"/>
      <c r="AN24" s="78"/>
      <c r="AO24" s="77"/>
      <c r="AP24" s="77"/>
      <c r="AQ24" s="78"/>
      <c r="AR24" s="77"/>
      <c r="AS24" s="77"/>
      <c r="AT24" s="78"/>
      <c r="AU24" s="77"/>
      <c r="AV24" s="77"/>
      <c r="AW24" s="78"/>
      <c r="AX24" s="77"/>
      <c r="AY24" s="77"/>
      <c r="AZ24" s="78"/>
      <c r="BA24" s="77"/>
      <c r="BB24" s="77"/>
      <c r="BC24" s="78"/>
      <c r="BD24" s="77"/>
      <c r="BE24" s="77"/>
      <c r="BF24" s="78"/>
      <c r="BG24" s="77"/>
      <c r="BH24" s="77"/>
      <c r="BI24" s="78"/>
      <c r="BJ24" s="77"/>
      <c r="BK24" s="77"/>
      <c r="BL24" s="78"/>
      <c r="BM24" s="77"/>
      <c r="BN24" s="77"/>
      <c r="BO24" s="78"/>
      <c r="BP24" s="77"/>
      <c r="BQ24" s="77"/>
      <c r="BR24" s="78"/>
      <c r="BS24" s="77"/>
      <c r="BT24" s="77"/>
      <c r="BU24" s="78"/>
      <c r="BV24" s="77"/>
      <c r="BW24" s="77"/>
      <c r="BX24" s="78"/>
      <c r="BY24" s="77"/>
      <c r="BZ24" s="77"/>
      <c r="CA24" s="78"/>
      <c r="CB24" s="77"/>
      <c r="CC24" s="77"/>
      <c r="CD24" s="78"/>
      <c r="CE24" s="77"/>
      <c r="CF24" s="77"/>
      <c r="CG24" s="78"/>
      <c r="CH24" s="77"/>
      <c r="CI24" s="77"/>
      <c r="CJ24" s="78"/>
      <c r="CK24" s="77"/>
      <c r="CL24" s="77"/>
      <c r="CM24" s="78"/>
      <c r="CN24" s="77">
        <v>175000</v>
      </c>
      <c r="CO24" s="77"/>
      <c r="CP24" s="78"/>
      <c r="CQ24" s="77"/>
      <c r="CR24" s="77"/>
      <c r="CS24" s="78"/>
      <c r="CT24" s="77"/>
      <c r="CU24" s="77"/>
      <c r="CV24" s="78"/>
      <c r="CW24" s="77"/>
      <c r="CX24" s="77"/>
      <c r="CY24" s="78"/>
      <c r="CZ24" s="77"/>
      <c r="DA24" s="77"/>
      <c r="DB24" s="78"/>
      <c r="DC24" s="77"/>
      <c r="DD24" s="77"/>
      <c r="DE24" s="78"/>
      <c r="DF24" s="77"/>
      <c r="DG24" s="77"/>
      <c r="DH24" s="78"/>
      <c r="DI24" s="77"/>
      <c r="DJ24" s="77"/>
      <c r="DK24" s="78"/>
      <c r="DL24" s="78"/>
      <c r="DM24" s="78"/>
      <c r="DN24" s="78"/>
      <c r="DO24" s="77"/>
      <c r="DP24" s="77"/>
      <c r="DQ24" s="78"/>
      <c r="DR24" s="77"/>
      <c r="DS24" s="77"/>
      <c r="DT24" s="78"/>
      <c r="DU24" s="77"/>
      <c r="DV24" s="77"/>
      <c r="DW24" s="78"/>
      <c r="DX24" s="70">
        <f t="shared" si="5"/>
        <v>175000</v>
      </c>
      <c r="DY24" s="70">
        <f t="shared" si="6"/>
        <v>0</v>
      </c>
      <c r="DZ24" s="70">
        <f t="shared" si="7"/>
        <v>0</v>
      </c>
    </row>
    <row r="25" spans="1:130">
      <c r="A25" s="87"/>
      <c r="B25" s="82"/>
      <c r="C25" s="82"/>
      <c r="D25" s="26"/>
      <c r="E25" s="82"/>
      <c r="F25" s="82" t="s">
        <v>110</v>
      </c>
      <c r="G25" s="88" t="s">
        <v>115</v>
      </c>
      <c r="H25" s="88"/>
      <c r="I25" s="60" t="s">
        <v>113</v>
      </c>
      <c r="J25" s="70">
        <f t="shared" si="2"/>
        <v>0</v>
      </c>
      <c r="K25" s="70">
        <f t="shared" si="3"/>
        <v>0</v>
      </c>
      <c r="L25" s="70">
        <f t="shared" si="0"/>
        <v>0</v>
      </c>
      <c r="M25" s="71">
        <f t="shared" si="1"/>
        <v>0</v>
      </c>
      <c r="N25" s="77"/>
      <c r="O25" s="77"/>
      <c r="P25" s="78"/>
      <c r="Q25" s="77"/>
      <c r="R25" s="77"/>
      <c r="S25" s="78"/>
      <c r="T25" s="75">
        <f t="shared" si="8"/>
        <v>0</v>
      </c>
      <c r="U25" s="77"/>
      <c r="V25" s="78"/>
      <c r="W25" s="77"/>
      <c r="X25" s="77"/>
      <c r="Y25" s="78"/>
      <c r="Z25" s="77"/>
      <c r="AA25" s="77"/>
      <c r="AB25" s="78"/>
      <c r="AC25" s="77"/>
      <c r="AD25" s="77"/>
      <c r="AE25" s="78"/>
      <c r="AF25" s="75">
        <f t="shared" si="9"/>
        <v>0</v>
      </c>
      <c r="AG25" s="77"/>
      <c r="AH25" s="78"/>
      <c r="AI25" s="77"/>
      <c r="AJ25" s="77"/>
      <c r="AK25" s="78"/>
      <c r="AL25" s="77"/>
      <c r="AM25" s="77"/>
      <c r="AN25" s="78"/>
      <c r="AO25" s="77"/>
      <c r="AP25" s="77"/>
      <c r="AQ25" s="78"/>
      <c r="AR25" s="77"/>
      <c r="AS25" s="77"/>
      <c r="AT25" s="78"/>
      <c r="AU25" s="77"/>
      <c r="AV25" s="77"/>
      <c r="AW25" s="78"/>
      <c r="AX25" s="77"/>
      <c r="AY25" s="77"/>
      <c r="AZ25" s="78"/>
      <c r="BA25" s="77"/>
      <c r="BB25" s="77"/>
      <c r="BC25" s="78"/>
      <c r="BD25" s="77"/>
      <c r="BE25" s="77"/>
      <c r="BF25" s="78"/>
      <c r="BG25" s="77"/>
      <c r="BH25" s="77"/>
      <c r="BI25" s="78"/>
      <c r="BJ25" s="77"/>
      <c r="BK25" s="77"/>
      <c r="BL25" s="78"/>
      <c r="BM25" s="77"/>
      <c r="BN25" s="77"/>
      <c r="BO25" s="78"/>
      <c r="BP25" s="77"/>
      <c r="BQ25" s="77"/>
      <c r="BR25" s="78"/>
      <c r="BS25" s="77"/>
      <c r="BT25" s="77"/>
      <c r="BU25" s="78"/>
      <c r="BV25" s="77"/>
      <c r="BW25" s="77"/>
      <c r="BX25" s="78"/>
      <c r="BY25" s="77"/>
      <c r="BZ25" s="77"/>
      <c r="CA25" s="78"/>
      <c r="CB25" s="77"/>
      <c r="CC25" s="77"/>
      <c r="CD25" s="78"/>
      <c r="CE25" s="77"/>
      <c r="CF25" s="77"/>
      <c r="CG25" s="78"/>
      <c r="CH25" s="77"/>
      <c r="CI25" s="77"/>
      <c r="CJ25" s="78"/>
      <c r="CK25" s="77"/>
      <c r="CL25" s="77"/>
      <c r="CM25" s="78"/>
      <c r="CN25" s="77"/>
      <c r="CO25" s="77"/>
      <c r="CP25" s="78"/>
      <c r="CQ25" s="77"/>
      <c r="CR25" s="77"/>
      <c r="CS25" s="78"/>
      <c r="CT25" s="77"/>
      <c r="CU25" s="77"/>
      <c r="CV25" s="78"/>
      <c r="CW25" s="77"/>
      <c r="CX25" s="77"/>
      <c r="CY25" s="78"/>
      <c r="CZ25" s="77"/>
      <c r="DA25" s="77"/>
      <c r="DB25" s="78"/>
      <c r="DC25" s="77"/>
      <c r="DD25" s="77"/>
      <c r="DE25" s="78"/>
      <c r="DF25" s="77"/>
      <c r="DG25" s="77"/>
      <c r="DH25" s="78"/>
      <c r="DI25" s="77"/>
      <c r="DJ25" s="77"/>
      <c r="DK25" s="78"/>
      <c r="DL25" s="78"/>
      <c r="DM25" s="78"/>
      <c r="DN25" s="78"/>
      <c r="DO25" s="77"/>
      <c r="DP25" s="77"/>
      <c r="DQ25" s="78"/>
      <c r="DR25" s="77"/>
      <c r="DS25" s="77"/>
      <c r="DT25" s="78"/>
      <c r="DU25" s="77"/>
      <c r="DV25" s="77"/>
      <c r="DW25" s="78"/>
      <c r="DX25" s="70">
        <f t="shared" si="5"/>
        <v>0</v>
      </c>
      <c r="DY25" s="70">
        <f t="shared" si="6"/>
        <v>0</v>
      </c>
      <c r="DZ25" s="70">
        <f t="shared" si="7"/>
        <v>0</v>
      </c>
    </row>
    <row r="26" spans="1:130">
      <c r="A26" s="87"/>
      <c r="B26" s="82"/>
      <c r="C26" s="82"/>
      <c r="D26" s="26"/>
      <c r="E26" s="82"/>
      <c r="F26" s="82" t="s">
        <v>110</v>
      </c>
      <c r="G26" s="88" t="s">
        <v>116</v>
      </c>
      <c r="H26" s="88"/>
      <c r="I26" s="60" t="s">
        <v>113</v>
      </c>
      <c r="J26" s="70">
        <f t="shared" si="2"/>
        <v>0</v>
      </c>
      <c r="K26" s="70">
        <f t="shared" si="3"/>
        <v>0</v>
      </c>
      <c r="L26" s="70">
        <f t="shared" si="0"/>
        <v>0</v>
      </c>
      <c r="M26" s="71">
        <f t="shared" si="1"/>
        <v>0</v>
      </c>
      <c r="N26" s="77"/>
      <c r="O26" s="77"/>
      <c r="P26" s="78"/>
      <c r="Q26" s="77"/>
      <c r="R26" s="77"/>
      <c r="S26" s="78"/>
      <c r="T26" s="75">
        <f t="shared" si="8"/>
        <v>0</v>
      </c>
      <c r="U26" s="77"/>
      <c r="V26" s="78"/>
      <c r="W26" s="77"/>
      <c r="X26" s="77"/>
      <c r="Y26" s="78"/>
      <c r="Z26" s="77"/>
      <c r="AA26" s="77"/>
      <c r="AB26" s="78"/>
      <c r="AC26" s="77"/>
      <c r="AD26" s="77"/>
      <c r="AE26" s="78"/>
      <c r="AF26" s="75">
        <f t="shared" si="9"/>
        <v>0</v>
      </c>
      <c r="AG26" s="77"/>
      <c r="AH26" s="78"/>
      <c r="AI26" s="77"/>
      <c r="AJ26" s="77"/>
      <c r="AK26" s="78"/>
      <c r="AL26" s="77"/>
      <c r="AM26" s="77"/>
      <c r="AN26" s="78"/>
      <c r="AO26" s="77"/>
      <c r="AP26" s="77"/>
      <c r="AQ26" s="78"/>
      <c r="AR26" s="77"/>
      <c r="AS26" s="77"/>
      <c r="AT26" s="78"/>
      <c r="AU26" s="77"/>
      <c r="AV26" s="77"/>
      <c r="AW26" s="78"/>
      <c r="AX26" s="77"/>
      <c r="AY26" s="77"/>
      <c r="AZ26" s="78"/>
      <c r="BA26" s="77"/>
      <c r="BB26" s="77"/>
      <c r="BC26" s="78"/>
      <c r="BD26" s="77"/>
      <c r="BE26" s="77"/>
      <c r="BF26" s="78"/>
      <c r="BG26" s="77"/>
      <c r="BH26" s="77"/>
      <c r="BI26" s="78"/>
      <c r="BJ26" s="77"/>
      <c r="BK26" s="77"/>
      <c r="BL26" s="78"/>
      <c r="BM26" s="77"/>
      <c r="BN26" s="77"/>
      <c r="BO26" s="78"/>
      <c r="BP26" s="77"/>
      <c r="BQ26" s="77"/>
      <c r="BR26" s="78"/>
      <c r="BS26" s="77"/>
      <c r="BT26" s="77"/>
      <c r="BU26" s="78"/>
      <c r="BV26" s="77"/>
      <c r="BW26" s="77"/>
      <c r="BX26" s="78"/>
      <c r="BY26" s="77"/>
      <c r="BZ26" s="77"/>
      <c r="CA26" s="78"/>
      <c r="CB26" s="77"/>
      <c r="CC26" s="77"/>
      <c r="CD26" s="78"/>
      <c r="CE26" s="77"/>
      <c r="CF26" s="77"/>
      <c r="CG26" s="78"/>
      <c r="CH26" s="77"/>
      <c r="CI26" s="77"/>
      <c r="CJ26" s="78"/>
      <c r="CK26" s="77"/>
      <c r="CL26" s="77"/>
      <c r="CM26" s="78"/>
      <c r="CN26" s="77"/>
      <c r="CO26" s="77"/>
      <c r="CP26" s="78"/>
      <c r="CQ26" s="77"/>
      <c r="CR26" s="77"/>
      <c r="CS26" s="78"/>
      <c r="CT26" s="77"/>
      <c r="CU26" s="77"/>
      <c r="CV26" s="78"/>
      <c r="CW26" s="77"/>
      <c r="CX26" s="77"/>
      <c r="CY26" s="78"/>
      <c r="CZ26" s="77"/>
      <c r="DA26" s="77"/>
      <c r="DB26" s="78"/>
      <c r="DC26" s="77"/>
      <c r="DD26" s="77"/>
      <c r="DE26" s="78"/>
      <c r="DF26" s="77"/>
      <c r="DG26" s="77"/>
      <c r="DH26" s="78"/>
      <c r="DI26" s="77"/>
      <c r="DJ26" s="77"/>
      <c r="DK26" s="78"/>
      <c r="DL26" s="78"/>
      <c r="DM26" s="78"/>
      <c r="DN26" s="78"/>
      <c r="DO26" s="77"/>
      <c r="DP26" s="77"/>
      <c r="DQ26" s="78"/>
      <c r="DR26" s="77"/>
      <c r="DS26" s="77"/>
      <c r="DT26" s="78"/>
      <c r="DU26" s="77"/>
      <c r="DV26" s="77"/>
      <c r="DW26" s="78"/>
      <c r="DX26" s="70">
        <f t="shared" si="5"/>
        <v>0</v>
      </c>
      <c r="DY26" s="70">
        <f t="shared" si="6"/>
        <v>0</v>
      </c>
      <c r="DZ26" s="70">
        <f t="shared" si="7"/>
        <v>0</v>
      </c>
    </row>
    <row r="27" spans="1:130">
      <c r="A27" s="87"/>
      <c r="B27" s="82"/>
      <c r="C27" s="82"/>
      <c r="D27" s="26"/>
      <c r="E27" s="82"/>
      <c r="F27" s="82" t="s">
        <v>110</v>
      </c>
      <c r="G27" s="88" t="s">
        <v>117</v>
      </c>
      <c r="H27" s="88"/>
      <c r="I27" s="60" t="s">
        <v>113</v>
      </c>
      <c r="J27" s="70">
        <f t="shared" si="2"/>
        <v>35000</v>
      </c>
      <c r="K27" s="70">
        <f t="shared" si="3"/>
        <v>0</v>
      </c>
      <c r="L27" s="70">
        <f t="shared" si="0"/>
        <v>0</v>
      </c>
      <c r="M27" s="71">
        <f t="shared" si="1"/>
        <v>35000</v>
      </c>
      <c r="N27" s="77"/>
      <c r="O27" s="77"/>
      <c r="P27" s="78"/>
      <c r="Q27" s="77"/>
      <c r="R27" s="77"/>
      <c r="S27" s="78"/>
      <c r="T27" s="75">
        <f t="shared" si="8"/>
        <v>0</v>
      </c>
      <c r="U27" s="77"/>
      <c r="V27" s="78"/>
      <c r="W27" s="77"/>
      <c r="X27" s="77"/>
      <c r="Y27" s="78"/>
      <c r="Z27" s="77"/>
      <c r="AA27" s="77"/>
      <c r="AB27" s="78"/>
      <c r="AC27" s="77"/>
      <c r="AD27" s="77"/>
      <c r="AE27" s="78"/>
      <c r="AF27" s="75">
        <f t="shared" si="9"/>
        <v>0</v>
      </c>
      <c r="AG27" s="77"/>
      <c r="AH27" s="78"/>
      <c r="AI27" s="77"/>
      <c r="AJ27" s="77"/>
      <c r="AK27" s="78"/>
      <c r="AL27" s="77"/>
      <c r="AM27" s="77"/>
      <c r="AN27" s="78"/>
      <c r="AO27" s="77"/>
      <c r="AP27" s="77"/>
      <c r="AQ27" s="78"/>
      <c r="AR27" s="77"/>
      <c r="AS27" s="77"/>
      <c r="AT27" s="78"/>
      <c r="AU27" s="77"/>
      <c r="AV27" s="77"/>
      <c r="AW27" s="78"/>
      <c r="AX27" s="77"/>
      <c r="AY27" s="77"/>
      <c r="AZ27" s="78"/>
      <c r="BA27" s="77"/>
      <c r="BB27" s="77"/>
      <c r="BC27" s="78"/>
      <c r="BD27" s="77"/>
      <c r="BE27" s="77"/>
      <c r="BF27" s="78"/>
      <c r="BG27" s="77"/>
      <c r="BH27" s="77"/>
      <c r="BI27" s="78"/>
      <c r="BJ27" s="77"/>
      <c r="BK27" s="77"/>
      <c r="BL27" s="78"/>
      <c r="BM27" s="77"/>
      <c r="BN27" s="77"/>
      <c r="BO27" s="78"/>
      <c r="BP27" s="77"/>
      <c r="BQ27" s="77"/>
      <c r="BR27" s="78"/>
      <c r="BS27" s="77"/>
      <c r="BT27" s="77"/>
      <c r="BU27" s="78"/>
      <c r="BV27" s="77"/>
      <c r="BW27" s="77"/>
      <c r="BX27" s="78"/>
      <c r="BY27" s="77"/>
      <c r="BZ27" s="77"/>
      <c r="CA27" s="78"/>
      <c r="CB27" s="77"/>
      <c r="CC27" s="77"/>
      <c r="CD27" s="78"/>
      <c r="CE27" s="77"/>
      <c r="CF27" s="77"/>
      <c r="CG27" s="78"/>
      <c r="CH27" s="77"/>
      <c r="CI27" s="77"/>
      <c r="CJ27" s="78"/>
      <c r="CK27" s="77"/>
      <c r="CL27" s="77"/>
      <c r="CM27" s="78"/>
      <c r="CN27" s="77">
        <v>35000</v>
      </c>
      <c r="CO27" s="77"/>
      <c r="CP27" s="78"/>
      <c r="CQ27" s="77"/>
      <c r="CR27" s="77"/>
      <c r="CS27" s="78"/>
      <c r="CT27" s="77"/>
      <c r="CU27" s="77"/>
      <c r="CV27" s="78"/>
      <c r="CW27" s="77"/>
      <c r="CX27" s="77"/>
      <c r="CY27" s="78"/>
      <c r="CZ27" s="77"/>
      <c r="DA27" s="77"/>
      <c r="DB27" s="78"/>
      <c r="DC27" s="77"/>
      <c r="DD27" s="77"/>
      <c r="DE27" s="78"/>
      <c r="DF27" s="77"/>
      <c r="DG27" s="77"/>
      <c r="DH27" s="78"/>
      <c r="DI27" s="77"/>
      <c r="DJ27" s="77"/>
      <c r="DK27" s="78"/>
      <c r="DL27" s="78"/>
      <c r="DM27" s="78"/>
      <c r="DN27" s="78"/>
      <c r="DO27" s="77"/>
      <c r="DP27" s="77"/>
      <c r="DQ27" s="78"/>
      <c r="DR27" s="77"/>
      <c r="DS27" s="77"/>
      <c r="DT27" s="78"/>
      <c r="DU27" s="77"/>
      <c r="DV27" s="77"/>
      <c r="DW27" s="78"/>
      <c r="DX27" s="70">
        <f t="shared" si="5"/>
        <v>35000</v>
      </c>
      <c r="DY27" s="70">
        <f t="shared" si="6"/>
        <v>0</v>
      </c>
      <c r="DZ27" s="70">
        <f t="shared" si="7"/>
        <v>0</v>
      </c>
    </row>
    <row r="28" spans="1:130">
      <c r="A28" s="87"/>
      <c r="B28" s="26"/>
      <c r="C28" s="26"/>
      <c r="D28" s="69">
        <v>3</v>
      </c>
      <c r="E28" s="26" t="s">
        <v>118</v>
      </c>
      <c r="F28" s="69"/>
      <c r="G28" s="69"/>
      <c r="H28" s="69"/>
      <c r="I28" s="60" t="s">
        <v>119</v>
      </c>
      <c r="J28" s="70">
        <f t="shared" si="2"/>
        <v>206000</v>
      </c>
      <c r="K28" s="70">
        <f t="shared" si="3"/>
        <v>0</v>
      </c>
      <c r="L28" s="70">
        <f t="shared" si="0"/>
        <v>0</v>
      </c>
      <c r="M28" s="71">
        <f t="shared" si="1"/>
        <v>206000</v>
      </c>
      <c r="N28" s="89">
        <f>N29+N32+N35</f>
        <v>0</v>
      </c>
      <c r="O28" s="89">
        <f>O29+O32+O35</f>
        <v>0</v>
      </c>
      <c r="P28" s="90"/>
      <c r="Q28" s="89">
        <f>Q29+Q32+Q35</f>
        <v>0</v>
      </c>
      <c r="R28" s="89">
        <f>R29+R32+R35</f>
        <v>0</v>
      </c>
      <c r="S28" s="90"/>
      <c r="T28" s="75">
        <f t="shared" si="8"/>
        <v>0</v>
      </c>
      <c r="U28" s="89">
        <f>U29+U32+U35</f>
        <v>0</v>
      </c>
      <c r="V28" s="90"/>
      <c r="W28" s="89">
        <f>W29+W32+W35</f>
        <v>0</v>
      </c>
      <c r="X28" s="89">
        <f>X29+X32+X35</f>
        <v>0</v>
      </c>
      <c r="Y28" s="90"/>
      <c r="Z28" s="89">
        <f>Z29+Z32+Z35</f>
        <v>0</v>
      </c>
      <c r="AA28" s="89">
        <f>AA29+AA32+AA35</f>
        <v>0</v>
      </c>
      <c r="AB28" s="90"/>
      <c r="AC28" s="89">
        <f>AC29+AC32+AC35</f>
        <v>0</v>
      </c>
      <c r="AD28" s="89">
        <f>AD29+AD32+AD35</f>
        <v>0</v>
      </c>
      <c r="AE28" s="90"/>
      <c r="AF28" s="75">
        <f t="shared" si="9"/>
        <v>0</v>
      </c>
      <c r="AG28" s="89">
        <f>AG29+AG32+AG35</f>
        <v>0</v>
      </c>
      <c r="AH28" s="90"/>
      <c r="AI28" s="89">
        <f>AI29+AI32+AI35</f>
        <v>0</v>
      </c>
      <c r="AJ28" s="89">
        <f>AJ29+AJ32+AJ35</f>
        <v>0</v>
      </c>
      <c r="AK28" s="90"/>
      <c r="AL28" s="89">
        <f>AL29+AL32+AL35</f>
        <v>0</v>
      </c>
      <c r="AM28" s="89">
        <f>AM29+AM32+AM35</f>
        <v>0</v>
      </c>
      <c r="AN28" s="90"/>
      <c r="AO28" s="89">
        <f>AO29+AO32+AO35</f>
        <v>0</v>
      </c>
      <c r="AP28" s="89">
        <f>AP29+AP32+AP35</f>
        <v>0</v>
      </c>
      <c r="AQ28" s="90"/>
      <c r="AR28" s="89">
        <f>AR29+AR32+AR35</f>
        <v>0</v>
      </c>
      <c r="AS28" s="89">
        <f>AS29+AS32+AS35</f>
        <v>0</v>
      </c>
      <c r="AT28" s="90"/>
      <c r="AU28" s="89">
        <f>AU29+AU32+AU35</f>
        <v>0</v>
      </c>
      <c r="AV28" s="89">
        <f>AV29+AV32+AV35</f>
        <v>0</v>
      </c>
      <c r="AW28" s="90"/>
      <c r="AX28" s="89">
        <f>AX29+AX32+AX35</f>
        <v>0</v>
      </c>
      <c r="AY28" s="89">
        <f>AY29+AY32+AY35</f>
        <v>0</v>
      </c>
      <c r="AZ28" s="90"/>
      <c r="BA28" s="89">
        <f>BA29+BA32+BA35</f>
        <v>0</v>
      </c>
      <c r="BB28" s="89">
        <f>BB29+BB32+BB35</f>
        <v>0</v>
      </c>
      <c r="BC28" s="90"/>
      <c r="BD28" s="89">
        <f>BD29+BD32+BD35</f>
        <v>0</v>
      </c>
      <c r="BE28" s="89">
        <f>BE29+BE32+BE35</f>
        <v>0</v>
      </c>
      <c r="BF28" s="90"/>
      <c r="BG28" s="89">
        <f>BG29+BG32+BG35</f>
        <v>0</v>
      </c>
      <c r="BH28" s="89">
        <f>BH29+BH32+BH35</f>
        <v>0</v>
      </c>
      <c r="BI28" s="90"/>
      <c r="BJ28" s="89">
        <f>BJ29+BJ32+BJ35</f>
        <v>0</v>
      </c>
      <c r="BK28" s="89">
        <f>BK29+BK32+BK35</f>
        <v>0</v>
      </c>
      <c r="BL28" s="90"/>
      <c r="BM28" s="89">
        <f>BM29+BM32+BM35</f>
        <v>0</v>
      </c>
      <c r="BN28" s="89">
        <f>BN29+BN32+BN35</f>
        <v>0</v>
      </c>
      <c r="BO28" s="90"/>
      <c r="BP28" s="89">
        <f>BP29+BP32+BP35</f>
        <v>0</v>
      </c>
      <c r="BQ28" s="89">
        <f>BQ29+BQ32+BQ35</f>
        <v>0</v>
      </c>
      <c r="BR28" s="90"/>
      <c r="BS28" s="89">
        <f>BS29+BS32+BS35</f>
        <v>0</v>
      </c>
      <c r="BT28" s="89">
        <f>BT29+BT32+BT35</f>
        <v>0</v>
      </c>
      <c r="BU28" s="90"/>
      <c r="BV28" s="89">
        <f>BV29+BV32+BV35</f>
        <v>0</v>
      </c>
      <c r="BW28" s="89">
        <f>BW29+BW32+BW35</f>
        <v>0</v>
      </c>
      <c r="BX28" s="90"/>
      <c r="BY28" s="89">
        <f>BY29+BY32+BY35</f>
        <v>0</v>
      </c>
      <c r="BZ28" s="89">
        <f>BZ29+BZ32+BZ35</f>
        <v>0</v>
      </c>
      <c r="CA28" s="90"/>
      <c r="CB28" s="89">
        <f>CB29+CB32+CB35</f>
        <v>0</v>
      </c>
      <c r="CC28" s="89">
        <f>CC29+CC32+CC35</f>
        <v>0</v>
      </c>
      <c r="CD28" s="90"/>
      <c r="CE28" s="89">
        <f>CE29+CE32+CE35</f>
        <v>0</v>
      </c>
      <c r="CF28" s="89">
        <f>CF29+CF32+CF35</f>
        <v>0</v>
      </c>
      <c r="CG28" s="90"/>
      <c r="CH28" s="89">
        <f>CH29+CH32+CH35</f>
        <v>0</v>
      </c>
      <c r="CI28" s="89">
        <f>CI29+CI32+CI35</f>
        <v>0</v>
      </c>
      <c r="CJ28" s="90"/>
      <c r="CK28" s="89">
        <f>CK29+CK32+CK35</f>
        <v>0</v>
      </c>
      <c r="CL28" s="89">
        <f>CL29+CL32+CL35</f>
        <v>0</v>
      </c>
      <c r="CM28" s="90"/>
      <c r="CN28" s="89">
        <f>CN29+CN32+CN35</f>
        <v>206000</v>
      </c>
      <c r="CO28" s="89">
        <f>CO29+CO32+CO35</f>
        <v>0</v>
      </c>
      <c r="CP28" s="90"/>
      <c r="CQ28" s="89">
        <f>CQ29+CQ32+CQ35</f>
        <v>0</v>
      </c>
      <c r="CR28" s="89">
        <f>CR29+CR32+CR35</f>
        <v>0</v>
      </c>
      <c r="CS28" s="90"/>
      <c r="CT28" s="89">
        <f>CT29+CT32+CT35</f>
        <v>0</v>
      </c>
      <c r="CU28" s="89">
        <f>CU29+CU32+CU35</f>
        <v>0</v>
      </c>
      <c r="CV28" s="90"/>
      <c r="CW28" s="89">
        <f>CW29+CW32+CW35</f>
        <v>0</v>
      </c>
      <c r="CX28" s="89">
        <f>CX29+CX32+CX35</f>
        <v>0</v>
      </c>
      <c r="CY28" s="90"/>
      <c r="CZ28" s="89">
        <f>CZ29+CZ32+CZ35</f>
        <v>0</v>
      </c>
      <c r="DA28" s="89">
        <f>DA29+DA32+DA35</f>
        <v>0</v>
      </c>
      <c r="DB28" s="90"/>
      <c r="DC28" s="89">
        <f>DC29+DC32+DC35</f>
        <v>0</v>
      </c>
      <c r="DD28" s="89">
        <f>DD29+DD32+DD35</f>
        <v>0</v>
      </c>
      <c r="DE28" s="90"/>
      <c r="DF28" s="89">
        <f>DF29+DF32+DF35</f>
        <v>0</v>
      </c>
      <c r="DG28" s="89">
        <f>DG29+DG32+DG35</f>
        <v>0</v>
      </c>
      <c r="DH28" s="90"/>
      <c r="DI28" s="89">
        <f>DI29+DI32+DI35</f>
        <v>0</v>
      </c>
      <c r="DJ28" s="89">
        <f>DJ29+DJ32+DJ35</f>
        <v>0</v>
      </c>
      <c r="DK28" s="89"/>
      <c r="DL28" s="89">
        <f>DL29+DL32+DL35</f>
        <v>0</v>
      </c>
      <c r="DM28" s="89">
        <f>DM29+DM32+DM35</f>
        <v>0</v>
      </c>
      <c r="DN28" s="90"/>
      <c r="DO28" s="89">
        <f>DO29+DO32+DO35</f>
        <v>0</v>
      </c>
      <c r="DP28" s="89">
        <f>DP29+DP32+DP35</f>
        <v>0</v>
      </c>
      <c r="DQ28" s="90"/>
      <c r="DR28" s="89">
        <f>DR29+DR32+DR35</f>
        <v>0</v>
      </c>
      <c r="DS28" s="89">
        <f>DS29+DS32+DS35</f>
        <v>0</v>
      </c>
      <c r="DT28" s="90"/>
      <c r="DU28" s="89">
        <f>DU29+DU32+DU35</f>
        <v>0</v>
      </c>
      <c r="DV28" s="89">
        <f>DV29+DV32+DV35</f>
        <v>0</v>
      </c>
      <c r="DW28" s="90"/>
      <c r="DX28" s="70">
        <f t="shared" si="5"/>
        <v>206000</v>
      </c>
      <c r="DY28" s="70">
        <f t="shared" si="6"/>
        <v>0</v>
      </c>
      <c r="DZ28" s="70">
        <f t="shared" si="7"/>
        <v>0</v>
      </c>
    </row>
    <row r="29" spans="1:130">
      <c r="A29" s="87"/>
      <c r="B29" s="82"/>
      <c r="C29" s="82"/>
      <c r="D29" s="26"/>
      <c r="E29" s="69">
        <v>1</v>
      </c>
      <c r="F29" s="26" t="s">
        <v>120</v>
      </c>
      <c r="G29" s="69"/>
      <c r="H29" s="69"/>
      <c r="I29" s="60" t="s">
        <v>121</v>
      </c>
      <c r="J29" s="70">
        <f t="shared" si="2"/>
        <v>105000</v>
      </c>
      <c r="K29" s="70">
        <f t="shared" si="3"/>
        <v>0</v>
      </c>
      <c r="L29" s="70">
        <f t="shared" si="0"/>
        <v>0</v>
      </c>
      <c r="M29" s="71">
        <f t="shared" si="1"/>
        <v>105000</v>
      </c>
      <c r="N29" s="83">
        <f>SUM(N30:N31)</f>
        <v>0</v>
      </c>
      <c r="O29" s="83">
        <f>SUM(O30:O31)</f>
        <v>0</v>
      </c>
      <c r="P29" s="84"/>
      <c r="Q29" s="83">
        <f>SUM(Q30:Q31)</f>
        <v>0</v>
      </c>
      <c r="R29" s="83">
        <f>SUM(R30:R31)</f>
        <v>0</v>
      </c>
      <c r="S29" s="84"/>
      <c r="T29" s="75">
        <f t="shared" si="8"/>
        <v>0</v>
      </c>
      <c r="U29" s="83">
        <f>SUM(U30:U31)</f>
        <v>0</v>
      </c>
      <c r="V29" s="84"/>
      <c r="W29" s="83">
        <f>SUM(W30:W31)</f>
        <v>0</v>
      </c>
      <c r="X29" s="83">
        <f>SUM(X30:X31)</f>
        <v>0</v>
      </c>
      <c r="Y29" s="84"/>
      <c r="Z29" s="83">
        <f>SUM(Z30:Z31)</f>
        <v>0</v>
      </c>
      <c r="AA29" s="83">
        <f>SUM(AA30:AA31)</f>
        <v>0</v>
      </c>
      <c r="AB29" s="84"/>
      <c r="AC29" s="83">
        <f>SUM(AC30:AC31)</f>
        <v>0</v>
      </c>
      <c r="AD29" s="83">
        <f>SUM(AD30:AD31)</f>
        <v>0</v>
      </c>
      <c r="AE29" s="84"/>
      <c r="AF29" s="75">
        <f t="shared" si="9"/>
        <v>0</v>
      </c>
      <c r="AG29" s="83">
        <f>SUM(AG30:AG31)</f>
        <v>0</v>
      </c>
      <c r="AH29" s="84"/>
      <c r="AI29" s="83">
        <f>SUM(AI30:AI31)</f>
        <v>0</v>
      </c>
      <c r="AJ29" s="83">
        <f>SUM(AJ30:AJ31)</f>
        <v>0</v>
      </c>
      <c r="AK29" s="84"/>
      <c r="AL29" s="83">
        <f>SUM(AL30:AL31)</f>
        <v>0</v>
      </c>
      <c r="AM29" s="83">
        <f>SUM(AM30:AM31)</f>
        <v>0</v>
      </c>
      <c r="AN29" s="84"/>
      <c r="AO29" s="83">
        <f>SUM(AO30:AO31)</f>
        <v>0</v>
      </c>
      <c r="AP29" s="83">
        <f>SUM(AP30:AP31)</f>
        <v>0</v>
      </c>
      <c r="AQ29" s="84"/>
      <c r="AR29" s="83">
        <f>SUM(AR30:AR31)</f>
        <v>0</v>
      </c>
      <c r="AS29" s="83">
        <f>SUM(AS30:AS31)</f>
        <v>0</v>
      </c>
      <c r="AT29" s="84"/>
      <c r="AU29" s="83">
        <f>SUM(AU30:AU31)</f>
        <v>0</v>
      </c>
      <c r="AV29" s="83">
        <f>SUM(AV30:AV31)</f>
        <v>0</v>
      </c>
      <c r="AW29" s="84"/>
      <c r="AX29" s="83">
        <f>SUM(AX30:AX31)</f>
        <v>0</v>
      </c>
      <c r="AY29" s="83">
        <f>SUM(AY30:AY31)</f>
        <v>0</v>
      </c>
      <c r="AZ29" s="84"/>
      <c r="BA29" s="83">
        <f>SUM(BA30:BA31)</f>
        <v>0</v>
      </c>
      <c r="BB29" s="83">
        <f>SUM(BB30:BB31)</f>
        <v>0</v>
      </c>
      <c r="BC29" s="84"/>
      <c r="BD29" s="83">
        <f>SUM(BD30:BD31)</f>
        <v>0</v>
      </c>
      <c r="BE29" s="83">
        <f>SUM(BE30:BE31)</f>
        <v>0</v>
      </c>
      <c r="BF29" s="84"/>
      <c r="BG29" s="83">
        <f>SUM(BG30:BG31)</f>
        <v>0</v>
      </c>
      <c r="BH29" s="83">
        <f>SUM(BH30:BH31)</f>
        <v>0</v>
      </c>
      <c r="BI29" s="84"/>
      <c r="BJ29" s="83">
        <f>SUM(BJ30:BJ31)</f>
        <v>0</v>
      </c>
      <c r="BK29" s="83">
        <f>SUM(BK30:BK31)</f>
        <v>0</v>
      </c>
      <c r="BL29" s="84"/>
      <c r="BM29" s="83">
        <f>SUM(BM30:BM31)</f>
        <v>0</v>
      </c>
      <c r="BN29" s="83">
        <f>SUM(BN30:BN31)</f>
        <v>0</v>
      </c>
      <c r="BO29" s="84"/>
      <c r="BP29" s="83">
        <f>SUM(BP30:BP31)</f>
        <v>0</v>
      </c>
      <c r="BQ29" s="83">
        <f>SUM(BQ30:BQ31)</f>
        <v>0</v>
      </c>
      <c r="BR29" s="84"/>
      <c r="BS29" s="83">
        <f>SUM(BS30:BS31)</f>
        <v>0</v>
      </c>
      <c r="BT29" s="83">
        <f>SUM(BT30:BT31)</f>
        <v>0</v>
      </c>
      <c r="BU29" s="84"/>
      <c r="BV29" s="83">
        <f>SUM(BV30:BV31)</f>
        <v>0</v>
      </c>
      <c r="BW29" s="83">
        <f>SUM(BW30:BW31)</f>
        <v>0</v>
      </c>
      <c r="BX29" s="84"/>
      <c r="BY29" s="83">
        <f>SUM(BY30:BY31)</f>
        <v>0</v>
      </c>
      <c r="BZ29" s="83">
        <f>SUM(BZ30:BZ31)</f>
        <v>0</v>
      </c>
      <c r="CA29" s="84"/>
      <c r="CB29" s="83">
        <f>SUM(CB30:CB31)</f>
        <v>0</v>
      </c>
      <c r="CC29" s="83">
        <f>SUM(CC30:CC31)</f>
        <v>0</v>
      </c>
      <c r="CD29" s="84"/>
      <c r="CE29" s="83">
        <f>SUM(CE30:CE31)</f>
        <v>0</v>
      </c>
      <c r="CF29" s="83">
        <f>SUM(CF30:CF31)</f>
        <v>0</v>
      </c>
      <c r="CG29" s="84"/>
      <c r="CH29" s="83">
        <f>SUM(CH30:CH31)</f>
        <v>0</v>
      </c>
      <c r="CI29" s="83">
        <f>SUM(CI30:CI31)</f>
        <v>0</v>
      </c>
      <c r="CJ29" s="84"/>
      <c r="CK29" s="83">
        <f>SUM(CK30:CK31)</f>
        <v>0</v>
      </c>
      <c r="CL29" s="83">
        <f>SUM(CL30:CL31)</f>
        <v>0</v>
      </c>
      <c r="CM29" s="84"/>
      <c r="CN29" s="83">
        <f>SUM(CN30:CN31)</f>
        <v>105000</v>
      </c>
      <c r="CO29" s="83">
        <f>SUM(CO30:CO31)</f>
        <v>0</v>
      </c>
      <c r="CP29" s="84"/>
      <c r="CQ29" s="83">
        <f>SUM(CQ30:CQ31)</f>
        <v>0</v>
      </c>
      <c r="CR29" s="83">
        <f>SUM(CR30:CR31)</f>
        <v>0</v>
      </c>
      <c r="CS29" s="84"/>
      <c r="CT29" s="83">
        <f>SUM(CT30:CT31)</f>
        <v>0</v>
      </c>
      <c r="CU29" s="83">
        <f>SUM(CU30:CU31)</f>
        <v>0</v>
      </c>
      <c r="CV29" s="84"/>
      <c r="CW29" s="83">
        <f>SUM(CW30:CW31)</f>
        <v>0</v>
      </c>
      <c r="CX29" s="83">
        <f>SUM(CX30:CX31)</f>
        <v>0</v>
      </c>
      <c r="CY29" s="84"/>
      <c r="CZ29" s="83">
        <f>SUM(CZ30:CZ31)</f>
        <v>0</v>
      </c>
      <c r="DA29" s="83">
        <f>SUM(DA30:DA31)</f>
        <v>0</v>
      </c>
      <c r="DB29" s="84"/>
      <c r="DC29" s="83">
        <f>SUM(DC30:DC31)</f>
        <v>0</v>
      </c>
      <c r="DD29" s="83">
        <f>SUM(DD30:DD31)</f>
        <v>0</v>
      </c>
      <c r="DE29" s="84"/>
      <c r="DF29" s="83">
        <f>SUM(DF30:DF31)</f>
        <v>0</v>
      </c>
      <c r="DG29" s="83">
        <f>SUM(DG30:DG31)</f>
        <v>0</v>
      </c>
      <c r="DH29" s="84"/>
      <c r="DI29" s="83">
        <f>SUM(DI30:DI31)</f>
        <v>0</v>
      </c>
      <c r="DJ29" s="83">
        <f>SUM(DJ30:DJ31)</f>
        <v>0</v>
      </c>
      <c r="DK29" s="84"/>
      <c r="DL29" s="84"/>
      <c r="DM29" s="84"/>
      <c r="DN29" s="84"/>
      <c r="DO29" s="83">
        <f>SUM(DO30:DO31)</f>
        <v>0</v>
      </c>
      <c r="DP29" s="83">
        <f>SUM(DP30:DP31)</f>
        <v>0</v>
      </c>
      <c r="DQ29" s="84"/>
      <c r="DR29" s="83">
        <f>SUM(DR30:DR31)</f>
        <v>0</v>
      </c>
      <c r="DS29" s="83">
        <f>SUM(DS30:DS31)</f>
        <v>0</v>
      </c>
      <c r="DT29" s="84"/>
      <c r="DU29" s="83">
        <f>SUM(DU30:DU31)</f>
        <v>0</v>
      </c>
      <c r="DV29" s="83">
        <f>SUM(DV30:DV31)</f>
        <v>0</v>
      </c>
      <c r="DW29" s="84"/>
      <c r="DX29" s="70">
        <f t="shared" si="5"/>
        <v>105000</v>
      </c>
      <c r="DY29" s="70">
        <f t="shared" si="6"/>
        <v>0</v>
      </c>
      <c r="DZ29" s="70">
        <f t="shared" si="7"/>
        <v>0</v>
      </c>
    </row>
    <row r="30" spans="1:130">
      <c r="A30" s="87"/>
      <c r="B30" s="82"/>
      <c r="C30" s="82"/>
      <c r="D30" s="26"/>
      <c r="E30" s="82"/>
      <c r="F30" s="82" t="s">
        <v>110</v>
      </c>
      <c r="G30" s="88" t="s">
        <v>122</v>
      </c>
      <c r="H30" s="88"/>
      <c r="I30" s="60" t="s">
        <v>121</v>
      </c>
      <c r="J30" s="70">
        <f t="shared" si="2"/>
        <v>105000</v>
      </c>
      <c r="K30" s="70">
        <f t="shared" si="3"/>
        <v>0</v>
      </c>
      <c r="L30" s="70">
        <f t="shared" si="0"/>
        <v>0</v>
      </c>
      <c r="M30" s="71">
        <f t="shared" si="1"/>
        <v>105000</v>
      </c>
      <c r="N30" s="77"/>
      <c r="O30" s="77"/>
      <c r="P30" s="78"/>
      <c r="Q30" s="77"/>
      <c r="R30" s="77"/>
      <c r="S30" s="78"/>
      <c r="T30" s="75">
        <f t="shared" si="8"/>
        <v>0</v>
      </c>
      <c r="U30" s="77"/>
      <c r="V30" s="78"/>
      <c r="W30" s="77"/>
      <c r="X30" s="77"/>
      <c r="Y30" s="78"/>
      <c r="Z30" s="77"/>
      <c r="AA30" s="77"/>
      <c r="AB30" s="78"/>
      <c r="AC30" s="77"/>
      <c r="AD30" s="77"/>
      <c r="AE30" s="78"/>
      <c r="AF30" s="75">
        <f t="shared" si="9"/>
        <v>0</v>
      </c>
      <c r="AG30" s="77"/>
      <c r="AH30" s="78"/>
      <c r="AI30" s="77"/>
      <c r="AJ30" s="77"/>
      <c r="AK30" s="78"/>
      <c r="AL30" s="77"/>
      <c r="AM30" s="77"/>
      <c r="AN30" s="78"/>
      <c r="AO30" s="77"/>
      <c r="AP30" s="77"/>
      <c r="AQ30" s="78"/>
      <c r="AR30" s="77"/>
      <c r="AS30" s="77"/>
      <c r="AT30" s="78"/>
      <c r="AU30" s="77"/>
      <c r="AV30" s="77"/>
      <c r="AW30" s="78"/>
      <c r="AX30" s="77"/>
      <c r="AY30" s="77"/>
      <c r="AZ30" s="78"/>
      <c r="BA30" s="77"/>
      <c r="BB30" s="77"/>
      <c r="BC30" s="78"/>
      <c r="BD30" s="77"/>
      <c r="BE30" s="77"/>
      <c r="BF30" s="78"/>
      <c r="BG30" s="77"/>
      <c r="BH30" s="77"/>
      <c r="BI30" s="78"/>
      <c r="BJ30" s="77"/>
      <c r="BK30" s="77"/>
      <c r="BL30" s="78"/>
      <c r="BM30" s="77"/>
      <c r="BN30" s="77"/>
      <c r="BO30" s="78"/>
      <c r="BP30" s="77"/>
      <c r="BQ30" s="77"/>
      <c r="BR30" s="78"/>
      <c r="BS30" s="77"/>
      <c r="BT30" s="77"/>
      <c r="BU30" s="78"/>
      <c r="BV30" s="77"/>
      <c r="BW30" s="77"/>
      <c r="BX30" s="78"/>
      <c r="BY30" s="77"/>
      <c r="BZ30" s="77"/>
      <c r="CA30" s="78"/>
      <c r="CB30" s="77"/>
      <c r="CC30" s="77"/>
      <c r="CD30" s="78"/>
      <c r="CE30" s="77"/>
      <c r="CF30" s="77"/>
      <c r="CG30" s="78"/>
      <c r="CH30" s="77"/>
      <c r="CI30" s="77"/>
      <c r="CJ30" s="78"/>
      <c r="CK30" s="77"/>
      <c r="CL30" s="77"/>
      <c r="CM30" s="78"/>
      <c r="CN30" s="77">
        <v>105000</v>
      </c>
      <c r="CO30" s="77"/>
      <c r="CP30" s="78"/>
      <c r="CQ30" s="77"/>
      <c r="CR30" s="77"/>
      <c r="CS30" s="78"/>
      <c r="CT30" s="77"/>
      <c r="CU30" s="77"/>
      <c r="CV30" s="78"/>
      <c r="CW30" s="77"/>
      <c r="CX30" s="77"/>
      <c r="CY30" s="78"/>
      <c r="CZ30" s="77"/>
      <c r="DA30" s="77"/>
      <c r="DB30" s="78"/>
      <c r="DC30" s="77"/>
      <c r="DD30" s="77"/>
      <c r="DE30" s="78"/>
      <c r="DF30" s="77"/>
      <c r="DG30" s="77"/>
      <c r="DH30" s="78"/>
      <c r="DI30" s="77"/>
      <c r="DJ30" s="77"/>
      <c r="DK30" s="78"/>
      <c r="DL30" s="78"/>
      <c r="DM30" s="78"/>
      <c r="DN30" s="78"/>
      <c r="DO30" s="77"/>
      <c r="DP30" s="77"/>
      <c r="DQ30" s="78"/>
      <c r="DR30" s="77"/>
      <c r="DS30" s="77"/>
      <c r="DT30" s="78"/>
      <c r="DU30" s="77"/>
      <c r="DV30" s="77"/>
      <c r="DW30" s="78"/>
      <c r="DX30" s="70">
        <f t="shared" si="5"/>
        <v>105000</v>
      </c>
      <c r="DY30" s="70">
        <f t="shared" si="6"/>
        <v>0</v>
      </c>
      <c r="DZ30" s="70">
        <f t="shared" si="7"/>
        <v>0</v>
      </c>
    </row>
    <row r="31" spans="1:130">
      <c r="A31" s="87"/>
      <c r="B31" s="82"/>
      <c r="C31" s="82"/>
      <c r="D31" s="26"/>
      <c r="E31" s="82"/>
      <c r="F31" s="82" t="s">
        <v>110</v>
      </c>
      <c r="G31" s="88" t="s">
        <v>123</v>
      </c>
      <c r="H31" s="88"/>
      <c r="I31" s="60" t="s">
        <v>121</v>
      </c>
      <c r="J31" s="70">
        <f t="shared" si="2"/>
        <v>0</v>
      </c>
      <c r="K31" s="70">
        <f t="shared" si="3"/>
        <v>0</v>
      </c>
      <c r="L31" s="70">
        <f t="shared" si="0"/>
        <v>0</v>
      </c>
      <c r="M31" s="71">
        <f t="shared" si="1"/>
        <v>0</v>
      </c>
      <c r="N31" s="77"/>
      <c r="O31" s="77"/>
      <c r="P31" s="78"/>
      <c r="Q31" s="77"/>
      <c r="R31" s="77"/>
      <c r="S31" s="78"/>
      <c r="T31" s="75">
        <f t="shared" si="8"/>
        <v>0</v>
      </c>
      <c r="U31" s="77"/>
      <c r="V31" s="78"/>
      <c r="W31" s="77"/>
      <c r="X31" s="77"/>
      <c r="Y31" s="78"/>
      <c r="Z31" s="77"/>
      <c r="AA31" s="77"/>
      <c r="AB31" s="78"/>
      <c r="AC31" s="77"/>
      <c r="AD31" s="77"/>
      <c r="AE31" s="78"/>
      <c r="AF31" s="75">
        <f t="shared" si="9"/>
        <v>0</v>
      </c>
      <c r="AG31" s="77"/>
      <c r="AH31" s="78"/>
      <c r="AI31" s="77"/>
      <c r="AJ31" s="77"/>
      <c r="AK31" s="78"/>
      <c r="AL31" s="77"/>
      <c r="AM31" s="77"/>
      <c r="AN31" s="78"/>
      <c r="AO31" s="77"/>
      <c r="AP31" s="77"/>
      <c r="AQ31" s="78"/>
      <c r="AR31" s="77"/>
      <c r="AS31" s="77"/>
      <c r="AT31" s="78"/>
      <c r="AU31" s="77"/>
      <c r="AV31" s="77"/>
      <c r="AW31" s="78"/>
      <c r="AX31" s="77"/>
      <c r="AY31" s="77"/>
      <c r="AZ31" s="78"/>
      <c r="BA31" s="77"/>
      <c r="BB31" s="77"/>
      <c r="BC31" s="78"/>
      <c r="BD31" s="77"/>
      <c r="BE31" s="77"/>
      <c r="BF31" s="78"/>
      <c r="BG31" s="77"/>
      <c r="BH31" s="77"/>
      <c r="BI31" s="78"/>
      <c r="BJ31" s="77"/>
      <c r="BK31" s="77"/>
      <c r="BL31" s="78"/>
      <c r="BM31" s="77"/>
      <c r="BN31" s="77"/>
      <c r="BO31" s="78"/>
      <c r="BP31" s="77"/>
      <c r="BQ31" s="77"/>
      <c r="BR31" s="78"/>
      <c r="BS31" s="77"/>
      <c r="BT31" s="77"/>
      <c r="BU31" s="78"/>
      <c r="BV31" s="77"/>
      <c r="BW31" s="77"/>
      <c r="BX31" s="78"/>
      <c r="BY31" s="77"/>
      <c r="BZ31" s="77"/>
      <c r="CA31" s="78"/>
      <c r="CB31" s="77"/>
      <c r="CC31" s="77"/>
      <c r="CD31" s="78"/>
      <c r="CE31" s="77"/>
      <c r="CF31" s="77"/>
      <c r="CG31" s="78"/>
      <c r="CH31" s="77"/>
      <c r="CI31" s="77"/>
      <c r="CJ31" s="78"/>
      <c r="CK31" s="77"/>
      <c r="CL31" s="77"/>
      <c r="CM31" s="78"/>
      <c r="CN31" s="77"/>
      <c r="CO31" s="77"/>
      <c r="CP31" s="78"/>
      <c r="CQ31" s="77"/>
      <c r="CR31" s="77"/>
      <c r="CS31" s="78"/>
      <c r="CT31" s="77"/>
      <c r="CU31" s="77"/>
      <c r="CV31" s="78"/>
      <c r="CW31" s="77"/>
      <c r="CX31" s="77"/>
      <c r="CY31" s="78"/>
      <c r="CZ31" s="77"/>
      <c r="DA31" s="77"/>
      <c r="DB31" s="78"/>
      <c r="DC31" s="77"/>
      <c r="DD31" s="77"/>
      <c r="DE31" s="78"/>
      <c r="DF31" s="77"/>
      <c r="DG31" s="77"/>
      <c r="DH31" s="78"/>
      <c r="DI31" s="77"/>
      <c r="DJ31" s="77"/>
      <c r="DK31" s="78"/>
      <c r="DL31" s="78"/>
      <c r="DM31" s="78"/>
      <c r="DN31" s="78"/>
      <c r="DO31" s="77"/>
      <c r="DP31" s="77"/>
      <c r="DQ31" s="78"/>
      <c r="DR31" s="77"/>
      <c r="DS31" s="77"/>
      <c r="DT31" s="78"/>
      <c r="DU31" s="77"/>
      <c r="DV31" s="77"/>
      <c r="DW31" s="78"/>
      <c r="DX31" s="70">
        <f t="shared" si="5"/>
        <v>0</v>
      </c>
      <c r="DY31" s="70">
        <f t="shared" si="6"/>
        <v>0</v>
      </c>
      <c r="DZ31" s="70">
        <f t="shared" si="7"/>
        <v>0</v>
      </c>
    </row>
    <row r="32" spans="1:130">
      <c r="A32" s="87"/>
      <c r="B32" s="82"/>
      <c r="C32" s="82"/>
      <c r="D32" s="26"/>
      <c r="E32" s="69">
        <v>2</v>
      </c>
      <c r="F32" s="26" t="s">
        <v>124</v>
      </c>
      <c r="G32" s="69"/>
      <c r="H32" s="69"/>
      <c r="I32" s="60" t="s">
        <v>125</v>
      </c>
      <c r="J32" s="70">
        <f t="shared" si="2"/>
        <v>11000</v>
      </c>
      <c r="K32" s="70">
        <f t="shared" si="3"/>
        <v>0</v>
      </c>
      <c r="L32" s="70">
        <f t="shared" si="0"/>
        <v>0</v>
      </c>
      <c r="M32" s="71">
        <f t="shared" si="1"/>
        <v>11000</v>
      </c>
      <c r="N32" s="83">
        <f>SUM(N33:N34)</f>
        <v>0</v>
      </c>
      <c r="O32" s="83">
        <f>SUM(O33:O34)</f>
        <v>0</v>
      </c>
      <c r="P32" s="84"/>
      <c r="Q32" s="83">
        <f>SUM(Q33:Q34)</f>
        <v>0</v>
      </c>
      <c r="R32" s="83">
        <f>SUM(R33:R34)</f>
        <v>0</v>
      </c>
      <c r="S32" s="84"/>
      <c r="T32" s="75">
        <f t="shared" si="8"/>
        <v>0</v>
      </c>
      <c r="U32" s="83">
        <f>SUM(U33:U34)</f>
        <v>0</v>
      </c>
      <c r="V32" s="84"/>
      <c r="W32" s="83">
        <f>SUM(W33:W34)</f>
        <v>0</v>
      </c>
      <c r="X32" s="83">
        <f>SUM(X33:X34)</f>
        <v>0</v>
      </c>
      <c r="Y32" s="84"/>
      <c r="Z32" s="83">
        <f>SUM(Z33:Z34)</f>
        <v>0</v>
      </c>
      <c r="AA32" s="83">
        <f>SUM(AA33:AA34)</f>
        <v>0</v>
      </c>
      <c r="AB32" s="84"/>
      <c r="AC32" s="83">
        <f>SUM(AC33:AC34)</f>
        <v>0</v>
      </c>
      <c r="AD32" s="83">
        <f>SUM(AD33:AD34)</f>
        <v>0</v>
      </c>
      <c r="AE32" s="84"/>
      <c r="AF32" s="75">
        <f t="shared" si="9"/>
        <v>0</v>
      </c>
      <c r="AG32" s="83">
        <f>SUM(AG33:AG34)</f>
        <v>0</v>
      </c>
      <c r="AH32" s="84"/>
      <c r="AI32" s="83">
        <f>SUM(AI33:AI34)</f>
        <v>0</v>
      </c>
      <c r="AJ32" s="83">
        <f>SUM(AJ33:AJ34)</f>
        <v>0</v>
      </c>
      <c r="AK32" s="84"/>
      <c r="AL32" s="83">
        <f>SUM(AL33:AL34)</f>
        <v>0</v>
      </c>
      <c r="AM32" s="83">
        <f>SUM(AM33:AM34)</f>
        <v>0</v>
      </c>
      <c r="AN32" s="84"/>
      <c r="AO32" s="83">
        <f>SUM(AO33:AO34)</f>
        <v>0</v>
      </c>
      <c r="AP32" s="83">
        <f>SUM(AP33:AP34)</f>
        <v>0</v>
      </c>
      <c r="AQ32" s="84"/>
      <c r="AR32" s="83">
        <f>SUM(AR33:AR34)</f>
        <v>0</v>
      </c>
      <c r="AS32" s="83">
        <f>SUM(AS33:AS34)</f>
        <v>0</v>
      </c>
      <c r="AT32" s="84"/>
      <c r="AU32" s="83">
        <f>SUM(AU33:AU34)</f>
        <v>0</v>
      </c>
      <c r="AV32" s="83">
        <f>SUM(AV33:AV34)</f>
        <v>0</v>
      </c>
      <c r="AW32" s="84"/>
      <c r="AX32" s="83">
        <f>SUM(AX33:AX34)</f>
        <v>0</v>
      </c>
      <c r="AY32" s="83">
        <f>SUM(AY33:AY34)</f>
        <v>0</v>
      </c>
      <c r="AZ32" s="84"/>
      <c r="BA32" s="83">
        <f>SUM(BA33:BA34)</f>
        <v>0</v>
      </c>
      <c r="BB32" s="83">
        <f>SUM(BB33:BB34)</f>
        <v>0</v>
      </c>
      <c r="BC32" s="84"/>
      <c r="BD32" s="83">
        <f>SUM(BD33:BD34)</f>
        <v>0</v>
      </c>
      <c r="BE32" s="83">
        <f>SUM(BE33:BE34)</f>
        <v>0</v>
      </c>
      <c r="BF32" s="84"/>
      <c r="BG32" s="83">
        <f>SUM(BG33:BG34)</f>
        <v>0</v>
      </c>
      <c r="BH32" s="83">
        <f>SUM(BH33:BH34)</f>
        <v>0</v>
      </c>
      <c r="BI32" s="84"/>
      <c r="BJ32" s="83">
        <f>SUM(BJ33:BJ34)</f>
        <v>0</v>
      </c>
      <c r="BK32" s="83">
        <f>SUM(BK33:BK34)</f>
        <v>0</v>
      </c>
      <c r="BL32" s="84"/>
      <c r="BM32" s="83">
        <f>SUM(BM33:BM34)</f>
        <v>0</v>
      </c>
      <c r="BN32" s="83">
        <f>SUM(BN33:BN34)</f>
        <v>0</v>
      </c>
      <c r="BO32" s="84"/>
      <c r="BP32" s="83">
        <f>SUM(BP33:BP34)</f>
        <v>0</v>
      </c>
      <c r="BQ32" s="83">
        <f>SUM(BQ33:BQ34)</f>
        <v>0</v>
      </c>
      <c r="BR32" s="84"/>
      <c r="BS32" s="83">
        <f>SUM(BS33:BS34)</f>
        <v>0</v>
      </c>
      <c r="BT32" s="83">
        <f>SUM(BT33:BT34)</f>
        <v>0</v>
      </c>
      <c r="BU32" s="84"/>
      <c r="BV32" s="83">
        <f>SUM(BV33:BV34)</f>
        <v>0</v>
      </c>
      <c r="BW32" s="83">
        <f>SUM(BW33:BW34)</f>
        <v>0</v>
      </c>
      <c r="BX32" s="84"/>
      <c r="BY32" s="83">
        <f>SUM(BY33:BY34)</f>
        <v>0</v>
      </c>
      <c r="BZ32" s="83">
        <f>SUM(BZ33:BZ34)</f>
        <v>0</v>
      </c>
      <c r="CA32" s="84"/>
      <c r="CB32" s="83">
        <f>SUM(CB33:CB34)</f>
        <v>0</v>
      </c>
      <c r="CC32" s="83">
        <f>SUM(CC33:CC34)</f>
        <v>0</v>
      </c>
      <c r="CD32" s="84"/>
      <c r="CE32" s="83">
        <f>SUM(CE33:CE34)</f>
        <v>0</v>
      </c>
      <c r="CF32" s="83">
        <f>SUM(CF33:CF34)</f>
        <v>0</v>
      </c>
      <c r="CG32" s="84"/>
      <c r="CH32" s="83">
        <f>SUM(CH33:CH34)</f>
        <v>0</v>
      </c>
      <c r="CI32" s="83">
        <f>SUM(CI33:CI34)</f>
        <v>0</v>
      </c>
      <c r="CJ32" s="84"/>
      <c r="CK32" s="83">
        <f>SUM(CK33:CK34)</f>
        <v>0</v>
      </c>
      <c r="CL32" s="83">
        <f>SUM(CL33:CL34)</f>
        <v>0</v>
      </c>
      <c r="CM32" s="84"/>
      <c r="CN32" s="83">
        <f>SUM(CN33:CN34)</f>
        <v>11000</v>
      </c>
      <c r="CO32" s="83">
        <f>SUM(CO33:CO34)</f>
        <v>0</v>
      </c>
      <c r="CP32" s="84"/>
      <c r="CQ32" s="83">
        <f>SUM(CQ33:CQ34)</f>
        <v>0</v>
      </c>
      <c r="CR32" s="83">
        <f>SUM(CR33:CR34)</f>
        <v>0</v>
      </c>
      <c r="CS32" s="84"/>
      <c r="CT32" s="83">
        <f>SUM(CT33:CT34)</f>
        <v>0</v>
      </c>
      <c r="CU32" s="83">
        <f>SUM(CU33:CU34)</f>
        <v>0</v>
      </c>
      <c r="CV32" s="84"/>
      <c r="CW32" s="83">
        <f>SUM(CW33:CW34)</f>
        <v>0</v>
      </c>
      <c r="CX32" s="83">
        <f>SUM(CX33:CX34)</f>
        <v>0</v>
      </c>
      <c r="CY32" s="84"/>
      <c r="CZ32" s="83">
        <f>SUM(CZ33:CZ34)</f>
        <v>0</v>
      </c>
      <c r="DA32" s="83">
        <f>SUM(DA33:DA34)</f>
        <v>0</v>
      </c>
      <c r="DB32" s="84"/>
      <c r="DC32" s="83">
        <f>SUM(DC33:DC34)</f>
        <v>0</v>
      </c>
      <c r="DD32" s="83">
        <f>SUM(DD33:DD34)</f>
        <v>0</v>
      </c>
      <c r="DE32" s="84"/>
      <c r="DF32" s="83">
        <f>SUM(DF33:DF34)</f>
        <v>0</v>
      </c>
      <c r="DG32" s="83">
        <f>SUM(DG33:DG34)</f>
        <v>0</v>
      </c>
      <c r="DH32" s="84"/>
      <c r="DI32" s="83">
        <f>SUM(DI33:DI34)</f>
        <v>0</v>
      </c>
      <c r="DJ32" s="83">
        <f>SUM(DJ33:DJ34)</f>
        <v>0</v>
      </c>
      <c r="DK32" s="84"/>
      <c r="DL32" s="84"/>
      <c r="DM32" s="84"/>
      <c r="DN32" s="84"/>
      <c r="DO32" s="83">
        <f>SUM(DO33:DO34)</f>
        <v>0</v>
      </c>
      <c r="DP32" s="83">
        <f>SUM(DP33:DP34)</f>
        <v>0</v>
      </c>
      <c r="DQ32" s="84"/>
      <c r="DR32" s="83">
        <f>SUM(DR33:DR34)</f>
        <v>0</v>
      </c>
      <c r="DS32" s="83">
        <f>SUM(DS33:DS34)</f>
        <v>0</v>
      </c>
      <c r="DT32" s="84"/>
      <c r="DU32" s="83">
        <f>SUM(DU33:DU34)</f>
        <v>0</v>
      </c>
      <c r="DV32" s="83">
        <f>SUM(DV33:DV34)</f>
        <v>0</v>
      </c>
      <c r="DW32" s="84"/>
      <c r="DX32" s="70">
        <f t="shared" si="5"/>
        <v>11000</v>
      </c>
      <c r="DY32" s="70">
        <f t="shared" si="6"/>
        <v>0</v>
      </c>
      <c r="DZ32" s="70">
        <f t="shared" si="7"/>
        <v>0</v>
      </c>
    </row>
    <row r="33" spans="1:130">
      <c r="A33" s="68"/>
      <c r="B33" s="82"/>
      <c r="C33" s="82"/>
      <c r="D33" s="26"/>
      <c r="E33" s="26"/>
      <c r="F33" s="82" t="s">
        <v>110</v>
      </c>
      <c r="G33" s="88" t="s">
        <v>126</v>
      </c>
      <c r="H33" s="88"/>
      <c r="I33" s="60" t="s">
        <v>125</v>
      </c>
      <c r="J33" s="70">
        <f t="shared" si="2"/>
        <v>0</v>
      </c>
      <c r="K33" s="70">
        <f t="shared" si="3"/>
        <v>0</v>
      </c>
      <c r="L33" s="70">
        <f t="shared" si="0"/>
        <v>0</v>
      </c>
      <c r="M33" s="71">
        <f t="shared" si="1"/>
        <v>0</v>
      </c>
      <c r="N33" s="77"/>
      <c r="O33" s="77"/>
      <c r="P33" s="78"/>
      <c r="Q33" s="77"/>
      <c r="R33" s="77"/>
      <c r="S33" s="78"/>
      <c r="T33" s="75">
        <f t="shared" si="8"/>
        <v>0</v>
      </c>
      <c r="U33" s="77"/>
      <c r="V33" s="78"/>
      <c r="W33" s="77"/>
      <c r="X33" s="77"/>
      <c r="Y33" s="78"/>
      <c r="Z33" s="77"/>
      <c r="AA33" s="77"/>
      <c r="AB33" s="78"/>
      <c r="AC33" s="77"/>
      <c r="AD33" s="77"/>
      <c r="AE33" s="78"/>
      <c r="AF33" s="75">
        <f t="shared" si="9"/>
        <v>0</v>
      </c>
      <c r="AG33" s="77"/>
      <c r="AH33" s="78"/>
      <c r="AI33" s="77"/>
      <c r="AJ33" s="77"/>
      <c r="AK33" s="78"/>
      <c r="AL33" s="77"/>
      <c r="AM33" s="77"/>
      <c r="AN33" s="78"/>
      <c r="AO33" s="77"/>
      <c r="AP33" s="77"/>
      <c r="AQ33" s="78"/>
      <c r="AR33" s="77"/>
      <c r="AS33" s="77"/>
      <c r="AT33" s="78"/>
      <c r="AU33" s="77"/>
      <c r="AV33" s="77"/>
      <c r="AW33" s="78"/>
      <c r="AX33" s="77"/>
      <c r="AY33" s="77"/>
      <c r="AZ33" s="78"/>
      <c r="BA33" s="77"/>
      <c r="BB33" s="77"/>
      <c r="BC33" s="78"/>
      <c r="BD33" s="77"/>
      <c r="BE33" s="77"/>
      <c r="BF33" s="78"/>
      <c r="BG33" s="77"/>
      <c r="BH33" s="77"/>
      <c r="BI33" s="78"/>
      <c r="BJ33" s="77"/>
      <c r="BK33" s="77"/>
      <c r="BL33" s="78"/>
      <c r="BM33" s="77"/>
      <c r="BN33" s="77"/>
      <c r="BO33" s="78"/>
      <c r="BP33" s="77"/>
      <c r="BQ33" s="77"/>
      <c r="BR33" s="78"/>
      <c r="BS33" s="77"/>
      <c r="BT33" s="77"/>
      <c r="BU33" s="78"/>
      <c r="BV33" s="77"/>
      <c r="BW33" s="77"/>
      <c r="BX33" s="78"/>
      <c r="BY33" s="77"/>
      <c r="BZ33" s="77"/>
      <c r="CA33" s="78"/>
      <c r="CB33" s="77"/>
      <c r="CC33" s="77"/>
      <c r="CD33" s="78"/>
      <c r="CE33" s="77"/>
      <c r="CF33" s="77"/>
      <c r="CG33" s="78"/>
      <c r="CH33" s="77"/>
      <c r="CI33" s="77"/>
      <c r="CJ33" s="78"/>
      <c r="CK33" s="77"/>
      <c r="CL33" s="77"/>
      <c r="CM33" s="78"/>
      <c r="CN33" s="77"/>
      <c r="CO33" s="77"/>
      <c r="CP33" s="78"/>
      <c r="CQ33" s="77"/>
      <c r="CR33" s="77"/>
      <c r="CS33" s="78"/>
      <c r="CT33" s="77"/>
      <c r="CU33" s="77"/>
      <c r="CV33" s="78"/>
      <c r="CW33" s="77"/>
      <c r="CX33" s="77"/>
      <c r="CY33" s="78"/>
      <c r="CZ33" s="77"/>
      <c r="DA33" s="77"/>
      <c r="DB33" s="78"/>
      <c r="DC33" s="77"/>
      <c r="DD33" s="77"/>
      <c r="DE33" s="78"/>
      <c r="DF33" s="77"/>
      <c r="DG33" s="77"/>
      <c r="DH33" s="78"/>
      <c r="DI33" s="77"/>
      <c r="DJ33" s="77"/>
      <c r="DK33" s="78"/>
      <c r="DL33" s="78"/>
      <c r="DM33" s="78"/>
      <c r="DN33" s="78"/>
      <c r="DO33" s="77"/>
      <c r="DP33" s="77"/>
      <c r="DQ33" s="78"/>
      <c r="DR33" s="77"/>
      <c r="DS33" s="77"/>
      <c r="DT33" s="78"/>
      <c r="DU33" s="77"/>
      <c r="DV33" s="77"/>
      <c r="DW33" s="78"/>
      <c r="DX33" s="70">
        <f t="shared" si="5"/>
        <v>0</v>
      </c>
      <c r="DY33" s="70">
        <f t="shared" si="6"/>
        <v>0</v>
      </c>
      <c r="DZ33" s="70">
        <f t="shared" si="7"/>
        <v>0</v>
      </c>
    </row>
    <row r="34" spans="1:130">
      <c r="A34" s="87"/>
      <c r="B34" s="26"/>
      <c r="C34" s="26"/>
      <c r="D34" s="26"/>
      <c r="E34" s="82"/>
      <c r="F34" s="82" t="s">
        <v>110</v>
      </c>
      <c r="G34" s="88" t="s">
        <v>127</v>
      </c>
      <c r="H34" s="88"/>
      <c r="I34" s="60" t="s">
        <v>125</v>
      </c>
      <c r="J34" s="70">
        <f t="shared" si="2"/>
        <v>11000</v>
      </c>
      <c r="K34" s="70">
        <f t="shared" si="3"/>
        <v>0</v>
      </c>
      <c r="L34" s="70">
        <f t="shared" si="0"/>
        <v>0</v>
      </c>
      <c r="M34" s="71">
        <f t="shared" si="1"/>
        <v>11000</v>
      </c>
      <c r="N34" s="77"/>
      <c r="O34" s="77"/>
      <c r="P34" s="78"/>
      <c r="Q34" s="77"/>
      <c r="R34" s="77"/>
      <c r="S34" s="78"/>
      <c r="T34" s="75">
        <f t="shared" si="8"/>
        <v>0</v>
      </c>
      <c r="U34" s="77"/>
      <c r="V34" s="78"/>
      <c r="W34" s="77"/>
      <c r="X34" s="77"/>
      <c r="Y34" s="78"/>
      <c r="Z34" s="77"/>
      <c r="AA34" s="77"/>
      <c r="AB34" s="78"/>
      <c r="AC34" s="77"/>
      <c r="AD34" s="77"/>
      <c r="AE34" s="78"/>
      <c r="AF34" s="75">
        <f t="shared" si="9"/>
        <v>0</v>
      </c>
      <c r="AG34" s="77"/>
      <c r="AH34" s="78"/>
      <c r="AI34" s="77"/>
      <c r="AJ34" s="77"/>
      <c r="AK34" s="78"/>
      <c r="AL34" s="77"/>
      <c r="AM34" s="77"/>
      <c r="AN34" s="78"/>
      <c r="AO34" s="77"/>
      <c r="AP34" s="77"/>
      <c r="AQ34" s="78"/>
      <c r="AR34" s="77"/>
      <c r="AS34" s="77"/>
      <c r="AT34" s="78"/>
      <c r="AU34" s="77"/>
      <c r="AV34" s="77"/>
      <c r="AW34" s="78"/>
      <c r="AX34" s="77"/>
      <c r="AY34" s="77"/>
      <c r="AZ34" s="78"/>
      <c r="BA34" s="77"/>
      <c r="BB34" s="77"/>
      <c r="BC34" s="78"/>
      <c r="BD34" s="77"/>
      <c r="BE34" s="77"/>
      <c r="BF34" s="78"/>
      <c r="BG34" s="77"/>
      <c r="BH34" s="77"/>
      <c r="BI34" s="78"/>
      <c r="BJ34" s="77"/>
      <c r="BK34" s="77"/>
      <c r="BL34" s="78"/>
      <c r="BM34" s="77"/>
      <c r="BN34" s="77"/>
      <c r="BO34" s="78"/>
      <c r="BP34" s="77"/>
      <c r="BQ34" s="77"/>
      <c r="BR34" s="78"/>
      <c r="BS34" s="77"/>
      <c r="BT34" s="77"/>
      <c r="BU34" s="78"/>
      <c r="BV34" s="77"/>
      <c r="BW34" s="77"/>
      <c r="BX34" s="78"/>
      <c r="BY34" s="77"/>
      <c r="BZ34" s="77"/>
      <c r="CA34" s="78"/>
      <c r="CB34" s="77"/>
      <c r="CC34" s="77"/>
      <c r="CD34" s="78"/>
      <c r="CE34" s="77"/>
      <c r="CF34" s="77"/>
      <c r="CG34" s="78"/>
      <c r="CH34" s="77"/>
      <c r="CI34" s="77"/>
      <c r="CJ34" s="78"/>
      <c r="CK34" s="77"/>
      <c r="CL34" s="77"/>
      <c r="CM34" s="78"/>
      <c r="CN34" s="77">
        <v>11000</v>
      </c>
      <c r="CO34" s="77"/>
      <c r="CP34" s="78"/>
      <c r="CQ34" s="77"/>
      <c r="CR34" s="77"/>
      <c r="CS34" s="78"/>
      <c r="CT34" s="77"/>
      <c r="CU34" s="77"/>
      <c r="CV34" s="78"/>
      <c r="CW34" s="77"/>
      <c r="CX34" s="77"/>
      <c r="CY34" s="78"/>
      <c r="CZ34" s="77"/>
      <c r="DA34" s="77"/>
      <c r="DB34" s="78"/>
      <c r="DC34" s="77"/>
      <c r="DD34" s="77"/>
      <c r="DE34" s="78"/>
      <c r="DF34" s="77"/>
      <c r="DG34" s="77"/>
      <c r="DH34" s="78"/>
      <c r="DI34" s="77"/>
      <c r="DJ34" s="77"/>
      <c r="DK34" s="78"/>
      <c r="DL34" s="78"/>
      <c r="DM34" s="78"/>
      <c r="DN34" s="78"/>
      <c r="DO34" s="77"/>
      <c r="DP34" s="77"/>
      <c r="DQ34" s="78"/>
      <c r="DR34" s="77"/>
      <c r="DS34" s="77"/>
      <c r="DT34" s="78"/>
      <c r="DU34" s="77"/>
      <c r="DV34" s="77"/>
      <c r="DW34" s="78"/>
      <c r="DX34" s="70">
        <f t="shared" si="5"/>
        <v>11000</v>
      </c>
      <c r="DY34" s="70">
        <f t="shared" si="6"/>
        <v>0</v>
      </c>
      <c r="DZ34" s="70">
        <f t="shared" si="7"/>
        <v>0</v>
      </c>
    </row>
    <row r="35" spans="1:130">
      <c r="A35" s="87"/>
      <c r="B35" s="82"/>
      <c r="C35" s="82"/>
      <c r="D35" s="26"/>
      <c r="E35" s="69">
        <v>3</v>
      </c>
      <c r="F35" s="26" t="s">
        <v>128</v>
      </c>
      <c r="G35" s="69"/>
      <c r="H35" s="69"/>
      <c r="I35" s="60" t="s">
        <v>129</v>
      </c>
      <c r="J35" s="70">
        <f t="shared" si="2"/>
        <v>90000</v>
      </c>
      <c r="K35" s="70">
        <f t="shared" si="3"/>
        <v>0</v>
      </c>
      <c r="L35" s="70">
        <f t="shared" si="0"/>
        <v>0</v>
      </c>
      <c r="M35" s="71">
        <f t="shared" si="1"/>
        <v>90000</v>
      </c>
      <c r="N35" s="83">
        <f>SUM(N36:N38)</f>
        <v>0</v>
      </c>
      <c r="O35" s="83">
        <f>SUM(O36:O38)</f>
        <v>0</v>
      </c>
      <c r="P35" s="84"/>
      <c r="Q35" s="83">
        <f>SUM(Q36:Q38)</f>
        <v>0</v>
      </c>
      <c r="R35" s="83">
        <f>SUM(R36:R38)</f>
        <v>0</v>
      </c>
      <c r="S35" s="84"/>
      <c r="T35" s="75">
        <f t="shared" si="8"/>
        <v>0</v>
      </c>
      <c r="U35" s="83">
        <f>SUM(U36:U38)</f>
        <v>0</v>
      </c>
      <c r="V35" s="84"/>
      <c r="W35" s="83">
        <f>SUM(W36:W38)</f>
        <v>0</v>
      </c>
      <c r="X35" s="83">
        <f>SUM(X36:X38)</f>
        <v>0</v>
      </c>
      <c r="Y35" s="84"/>
      <c r="Z35" s="83">
        <f>SUM(Z36:Z38)</f>
        <v>0</v>
      </c>
      <c r="AA35" s="83">
        <f>SUM(AA36:AA38)</f>
        <v>0</v>
      </c>
      <c r="AB35" s="84"/>
      <c r="AC35" s="83">
        <f>SUM(AC36:AC38)</f>
        <v>0</v>
      </c>
      <c r="AD35" s="83">
        <f>SUM(AD36:AD38)</f>
        <v>0</v>
      </c>
      <c r="AE35" s="84"/>
      <c r="AF35" s="75">
        <f t="shared" si="9"/>
        <v>0</v>
      </c>
      <c r="AG35" s="83">
        <f>SUM(AG36:AG38)</f>
        <v>0</v>
      </c>
      <c r="AH35" s="84"/>
      <c r="AI35" s="83">
        <f>SUM(AI36:AI38)</f>
        <v>0</v>
      </c>
      <c r="AJ35" s="83">
        <f>SUM(AJ36:AJ38)</f>
        <v>0</v>
      </c>
      <c r="AK35" s="84"/>
      <c r="AL35" s="83">
        <f>SUM(AL36:AL38)</f>
        <v>0</v>
      </c>
      <c r="AM35" s="83">
        <f>SUM(AM36:AM38)</f>
        <v>0</v>
      </c>
      <c r="AN35" s="84"/>
      <c r="AO35" s="83">
        <f>SUM(AO36:AO38)</f>
        <v>0</v>
      </c>
      <c r="AP35" s="83">
        <f>SUM(AP36:AP38)</f>
        <v>0</v>
      </c>
      <c r="AQ35" s="84"/>
      <c r="AR35" s="83">
        <f>SUM(AR36:AR38)</f>
        <v>0</v>
      </c>
      <c r="AS35" s="83">
        <f>SUM(AS36:AS38)</f>
        <v>0</v>
      </c>
      <c r="AT35" s="84"/>
      <c r="AU35" s="83">
        <f>SUM(AU36:AU38)</f>
        <v>0</v>
      </c>
      <c r="AV35" s="83">
        <f>SUM(AV36:AV38)</f>
        <v>0</v>
      </c>
      <c r="AW35" s="84"/>
      <c r="AX35" s="83">
        <f>SUM(AX36:AX38)</f>
        <v>0</v>
      </c>
      <c r="AY35" s="83">
        <f>SUM(AY36:AY38)</f>
        <v>0</v>
      </c>
      <c r="AZ35" s="84"/>
      <c r="BA35" s="83">
        <f>SUM(BA36:BA38)</f>
        <v>0</v>
      </c>
      <c r="BB35" s="83">
        <f>SUM(BB36:BB38)</f>
        <v>0</v>
      </c>
      <c r="BC35" s="84"/>
      <c r="BD35" s="83">
        <f>SUM(BD36:BD38)</f>
        <v>0</v>
      </c>
      <c r="BE35" s="83">
        <f>SUM(BE36:BE38)</f>
        <v>0</v>
      </c>
      <c r="BF35" s="84"/>
      <c r="BG35" s="83">
        <f>SUM(BG36:BG38)</f>
        <v>0</v>
      </c>
      <c r="BH35" s="83">
        <f>SUM(BH36:BH38)</f>
        <v>0</v>
      </c>
      <c r="BI35" s="84"/>
      <c r="BJ35" s="83">
        <f>SUM(BJ36:BJ38)</f>
        <v>0</v>
      </c>
      <c r="BK35" s="83">
        <f>SUM(BK36:BK38)</f>
        <v>0</v>
      </c>
      <c r="BL35" s="84"/>
      <c r="BM35" s="83">
        <f>SUM(BM36:BM38)</f>
        <v>0</v>
      </c>
      <c r="BN35" s="83">
        <f>SUM(BN36:BN38)</f>
        <v>0</v>
      </c>
      <c r="BO35" s="84"/>
      <c r="BP35" s="83">
        <f>SUM(BP36:BP38)</f>
        <v>0</v>
      </c>
      <c r="BQ35" s="83">
        <f>SUM(BQ36:BQ38)</f>
        <v>0</v>
      </c>
      <c r="BR35" s="84"/>
      <c r="BS35" s="83">
        <f>SUM(BS36:BS38)</f>
        <v>0</v>
      </c>
      <c r="BT35" s="83">
        <f>SUM(BT36:BT38)</f>
        <v>0</v>
      </c>
      <c r="BU35" s="84"/>
      <c r="BV35" s="83">
        <f>SUM(BV36:BV38)</f>
        <v>0</v>
      </c>
      <c r="BW35" s="83">
        <f>SUM(BW36:BW38)</f>
        <v>0</v>
      </c>
      <c r="BX35" s="84"/>
      <c r="BY35" s="83">
        <f>SUM(BY36:BY38)</f>
        <v>0</v>
      </c>
      <c r="BZ35" s="83">
        <f>SUM(BZ36:BZ38)</f>
        <v>0</v>
      </c>
      <c r="CA35" s="84"/>
      <c r="CB35" s="83">
        <f>SUM(CB36:CB38)</f>
        <v>0</v>
      </c>
      <c r="CC35" s="83">
        <f>SUM(CC36:CC38)</f>
        <v>0</v>
      </c>
      <c r="CD35" s="84"/>
      <c r="CE35" s="83">
        <f>SUM(CE36:CE38)</f>
        <v>0</v>
      </c>
      <c r="CF35" s="83">
        <f>SUM(CF36:CF38)</f>
        <v>0</v>
      </c>
      <c r="CG35" s="84"/>
      <c r="CH35" s="83">
        <f>SUM(CH36:CH38)</f>
        <v>0</v>
      </c>
      <c r="CI35" s="83">
        <f>SUM(CI36:CI38)</f>
        <v>0</v>
      </c>
      <c r="CJ35" s="84"/>
      <c r="CK35" s="83">
        <f>SUM(CK36:CK38)</f>
        <v>0</v>
      </c>
      <c r="CL35" s="83">
        <f>SUM(CL36:CL38)</f>
        <v>0</v>
      </c>
      <c r="CM35" s="84"/>
      <c r="CN35" s="83">
        <f>SUM(CN36:CN38)</f>
        <v>90000</v>
      </c>
      <c r="CO35" s="83">
        <f>SUM(CO36:CO38)</f>
        <v>0</v>
      </c>
      <c r="CP35" s="84"/>
      <c r="CQ35" s="83">
        <f>SUM(CQ36:CQ38)</f>
        <v>0</v>
      </c>
      <c r="CR35" s="83">
        <f>SUM(CR36:CR38)</f>
        <v>0</v>
      </c>
      <c r="CS35" s="84"/>
      <c r="CT35" s="83">
        <f>SUM(CT36:CT38)</f>
        <v>0</v>
      </c>
      <c r="CU35" s="83">
        <f>SUM(CU36:CU38)</f>
        <v>0</v>
      </c>
      <c r="CV35" s="84"/>
      <c r="CW35" s="83">
        <f>SUM(CW36:CW38)</f>
        <v>0</v>
      </c>
      <c r="CX35" s="83">
        <f>SUM(CX36:CX38)</f>
        <v>0</v>
      </c>
      <c r="CY35" s="84"/>
      <c r="CZ35" s="83">
        <f>SUM(CZ36:CZ38)</f>
        <v>0</v>
      </c>
      <c r="DA35" s="83">
        <f>SUM(DA36:DA38)</f>
        <v>0</v>
      </c>
      <c r="DB35" s="84"/>
      <c r="DC35" s="83">
        <f>SUM(DC36:DC38)</f>
        <v>0</v>
      </c>
      <c r="DD35" s="83">
        <f>SUM(DD36:DD38)</f>
        <v>0</v>
      </c>
      <c r="DE35" s="84"/>
      <c r="DF35" s="83">
        <f>SUM(DF36:DF38)</f>
        <v>0</v>
      </c>
      <c r="DG35" s="83">
        <f>SUM(DG36:DG38)</f>
        <v>0</v>
      </c>
      <c r="DH35" s="84"/>
      <c r="DI35" s="83">
        <f>SUM(DI36:DI38)</f>
        <v>0</v>
      </c>
      <c r="DJ35" s="83">
        <f>SUM(DJ36:DJ38)</f>
        <v>0</v>
      </c>
      <c r="DK35" s="84"/>
      <c r="DL35" s="84"/>
      <c r="DM35" s="84"/>
      <c r="DN35" s="84"/>
      <c r="DO35" s="83">
        <f>SUM(DO36:DO38)</f>
        <v>0</v>
      </c>
      <c r="DP35" s="83">
        <f>SUM(DP36:DP38)</f>
        <v>0</v>
      </c>
      <c r="DQ35" s="84"/>
      <c r="DR35" s="83">
        <f>SUM(DR36:DR38)</f>
        <v>0</v>
      </c>
      <c r="DS35" s="83">
        <f>SUM(DS36:DS38)</f>
        <v>0</v>
      </c>
      <c r="DT35" s="84"/>
      <c r="DU35" s="83">
        <f>SUM(DU36:DU38)</f>
        <v>0</v>
      </c>
      <c r="DV35" s="83">
        <f>SUM(DV36:DV38)</f>
        <v>0</v>
      </c>
      <c r="DW35" s="84"/>
      <c r="DX35" s="70">
        <f t="shared" si="5"/>
        <v>90000</v>
      </c>
      <c r="DY35" s="70">
        <f t="shared" si="6"/>
        <v>0</v>
      </c>
      <c r="DZ35" s="70">
        <f t="shared" si="7"/>
        <v>0</v>
      </c>
    </row>
    <row r="36" spans="1:130">
      <c r="A36" s="87"/>
      <c r="B36" s="82"/>
      <c r="C36" s="82"/>
      <c r="D36" s="26"/>
      <c r="E36" s="82"/>
      <c r="F36" s="82" t="s">
        <v>110</v>
      </c>
      <c r="G36" s="88" t="s">
        <v>130</v>
      </c>
      <c r="H36" s="88"/>
      <c r="I36" s="60" t="s">
        <v>129</v>
      </c>
      <c r="J36" s="70">
        <f t="shared" si="2"/>
        <v>90000</v>
      </c>
      <c r="K36" s="70">
        <f t="shared" si="3"/>
        <v>0</v>
      </c>
      <c r="L36" s="70">
        <f t="shared" si="0"/>
        <v>0</v>
      </c>
      <c r="M36" s="71">
        <f t="shared" si="1"/>
        <v>90000</v>
      </c>
      <c r="N36" s="77"/>
      <c r="O36" s="77"/>
      <c r="P36" s="78"/>
      <c r="Q36" s="77"/>
      <c r="R36" s="77"/>
      <c r="S36" s="78"/>
      <c r="T36" s="75">
        <f t="shared" si="8"/>
        <v>0</v>
      </c>
      <c r="U36" s="77"/>
      <c r="V36" s="78"/>
      <c r="W36" s="77"/>
      <c r="X36" s="77"/>
      <c r="Y36" s="78"/>
      <c r="Z36" s="77"/>
      <c r="AA36" s="77"/>
      <c r="AB36" s="78"/>
      <c r="AC36" s="77"/>
      <c r="AD36" s="77"/>
      <c r="AE36" s="78"/>
      <c r="AF36" s="75">
        <f t="shared" si="9"/>
        <v>0</v>
      </c>
      <c r="AG36" s="77"/>
      <c r="AH36" s="78"/>
      <c r="AI36" s="77"/>
      <c r="AJ36" s="77"/>
      <c r="AK36" s="78"/>
      <c r="AL36" s="77"/>
      <c r="AM36" s="77"/>
      <c r="AN36" s="78"/>
      <c r="AO36" s="77"/>
      <c r="AP36" s="77"/>
      <c r="AQ36" s="78"/>
      <c r="AR36" s="77"/>
      <c r="AS36" s="77"/>
      <c r="AT36" s="78"/>
      <c r="AU36" s="77"/>
      <c r="AV36" s="77"/>
      <c r="AW36" s="78"/>
      <c r="AX36" s="77"/>
      <c r="AY36" s="77"/>
      <c r="AZ36" s="78"/>
      <c r="BA36" s="77"/>
      <c r="BB36" s="77"/>
      <c r="BC36" s="78"/>
      <c r="BD36" s="77"/>
      <c r="BE36" s="77"/>
      <c r="BF36" s="78"/>
      <c r="BG36" s="77"/>
      <c r="BH36" s="77"/>
      <c r="BI36" s="78"/>
      <c r="BJ36" s="77"/>
      <c r="BK36" s="77"/>
      <c r="BL36" s="78"/>
      <c r="BM36" s="77"/>
      <c r="BN36" s="77"/>
      <c r="BO36" s="78"/>
      <c r="BP36" s="77"/>
      <c r="BQ36" s="77"/>
      <c r="BR36" s="78"/>
      <c r="BS36" s="77"/>
      <c r="BT36" s="77"/>
      <c r="BU36" s="78"/>
      <c r="BV36" s="77"/>
      <c r="BW36" s="77"/>
      <c r="BX36" s="78"/>
      <c r="BY36" s="77"/>
      <c r="BZ36" s="77"/>
      <c r="CA36" s="78"/>
      <c r="CB36" s="77"/>
      <c r="CC36" s="77"/>
      <c r="CD36" s="78"/>
      <c r="CE36" s="77"/>
      <c r="CF36" s="77"/>
      <c r="CG36" s="78"/>
      <c r="CH36" s="77"/>
      <c r="CI36" s="77"/>
      <c r="CJ36" s="78"/>
      <c r="CK36" s="77"/>
      <c r="CL36" s="77"/>
      <c r="CM36" s="78"/>
      <c r="CN36" s="77">
        <v>90000</v>
      </c>
      <c r="CO36" s="77"/>
      <c r="CP36" s="78"/>
      <c r="CQ36" s="77"/>
      <c r="CR36" s="77"/>
      <c r="CS36" s="78"/>
      <c r="CT36" s="77"/>
      <c r="CU36" s="77"/>
      <c r="CV36" s="78"/>
      <c r="CW36" s="77"/>
      <c r="CX36" s="77"/>
      <c r="CY36" s="78"/>
      <c r="CZ36" s="77"/>
      <c r="DA36" s="77"/>
      <c r="DB36" s="78"/>
      <c r="DC36" s="77"/>
      <c r="DD36" s="77"/>
      <c r="DE36" s="78"/>
      <c r="DF36" s="77"/>
      <c r="DG36" s="77"/>
      <c r="DH36" s="78"/>
      <c r="DI36" s="77"/>
      <c r="DJ36" s="77"/>
      <c r="DK36" s="78"/>
      <c r="DL36" s="78"/>
      <c r="DM36" s="78"/>
      <c r="DN36" s="78"/>
      <c r="DO36" s="77"/>
      <c r="DP36" s="77"/>
      <c r="DQ36" s="78"/>
      <c r="DR36" s="77"/>
      <c r="DS36" s="77"/>
      <c r="DT36" s="78"/>
      <c r="DU36" s="77"/>
      <c r="DV36" s="77"/>
      <c r="DW36" s="78"/>
      <c r="DX36" s="70">
        <f t="shared" si="5"/>
        <v>90000</v>
      </c>
      <c r="DY36" s="70">
        <f t="shared" si="6"/>
        <v>0</v>
      </c>
      <c r="DZ36" s="70">
        <f t="shared" si="7"/>
        <v>0</v>
      </c>
    </row>
    <row r="37" spans="1:130">
      <c r="A37" s="87"/>
      <c r="B37" s="82"/>
      <c r="C37" s="82"/>
      <c r="D37" s="26"/>
      <c r="E37" s="82"/>
      <c r="F37" s="82" t="s">
        <v>110</v>
      </c>
      <c r="G37" s="88" t="s">
        <v>131</v>
      </c>
      <c r="H37" s="88"/>
      <c r="I37" s="60" t="s">
        <v>129</v>
      </c>
      <c r="J37" s="70">
        <f t="shared" si="2"/>
        <v>0</v>
      </c>
      <c r="K37" s="70">
        <f t="shared" si="3"/>
        <v>0</v>
      </c>
      <c r="L37" s="70">
        <f t="shared" si="0"/>
        <v>0</v>
      </c>
      <c r="M37" s="71">
        <f t="shared" si="1"/>
        <v>0</v>
      </c>
      <c r="N37" s="77"/>
      <c r="O37" s="77"/>
      <c r="P37" s="78"/>
      <c r="Q37" s="77"/>
      <c r="R37" s="77"/>
      <c r="S37" s="78"/>
      <c r="T37" s="75">
        <f t="shared" si="8"/>
        <v>0</v>
      </c>
      <c r="U37" s="77"/>
      <c r="V37" s="78"/>
      <c r="W37" s="77"/>
      <c r="X37" s="77"/>
      <c r="Y37" s="78"/>
      <c r="Z37" s="77"/>
      <c r="AA37" s="77"/>
      <c r="AB37" s="78"/>
      <c r="AC37" s="77"/>
      <c r="AD37" s="77"/>
      <c r="AE37" s="78"/>
      <c r="AF37" s="75">
        <f t="shared" si="9"/>
        <v>0</v>
      </c>
      <c r="AG37" s="77"/>
      <c r="AH37" s="78"/>
      <c r="AI37" s="77"/>
      <c r="AJ37" s="77"/>
      <c r="AK37" s="78"/>
      <c r="AL37" s="77"/>
      <c r="AM37" s="77"/>
      <c r="AN37" s="78"/>
      <c r="AO37" s="77"/>
      <c r="AP37" s="77"/>
      <c r="AQ37" s="78"/>
      <c r="AR37" s="77"/>
      <c r="AS37" s="77"/>
      <c r="AT37" s="78"/>
      <c r="AU37" s="77"/>
      <c r="AV37" s="77"/>
      <c r="AW37" s="78"/>
      <c r="AX37" s="77"/>
      <c r="AY37" s="77"/>
      <c r="AZ37" s="78"/>
      <c r="BA37" s="77"/>
      <c r="BB37" s="77"/>
      <c r="BC37" s="78"/>
      <c r="BD37" s="77"/>
      <c r="BE37" s="77"/>
      <c r="BF37" s="78"/>
      <c r="BG37" s="77"/>
      <c r="BH37" s="77"/>
      <c r="BI37" s="78"/>
      <c r="BJ37" s="77"/>
      <c r="BK37" s="77"/>
      <c r="BL37" s="78"/>
      <c r="BM37" s="77"/>
      <c r="BN37" s="77"/>
      <c r="BO37" s="78"/>
      <c r="BP37" s="77"/>
      <c r="BQ37" s="77"/>
      <c r="BR37" s="78"/>
      <c r="BS37" s="77"/>
      <c r="BT37" s="77"/>
      <c r="BU37" s="78"/>
      <c r="BV37" s="77"/>
      <c r="BW37" s="77"/>
      <c r="BX37" s="78"/>
      <c r="BY37" s="77"/>
      <c r="BZ37" s="77"/>
      <c r="CA37" s="78"/>
      <c r="CB37" s="77"/>
      <c r="CC37" s="77"/>
      <c r="CD37" s="78"/>
      <c r="CE37" s="77"/>
      <c r="CF37" s="77"/>
      <c r="CG37" s="78"/>
      <c r="CH37" s="77"/>
      <c r="CI37" s="77"/>
      <c r="CJ37" s="78"/>
      <c r="CK37" s="77"/>
      <c r="CL37" s="77"/>
      <c r="CM37" s="78"/>
      <c r="CN37" s="77"/>
      <c r="CO37" s="77"/>
      <c r="CP37" s="78"/>
      <c r="CQ37" s="77"/>
      <c r="CR37" s="77"/>
      <c r="CS37" s="78"/>
      <c r="CT37" s="77"/>
      <c r="CU37" s="77"/>
      <c r="CV37" s="78"/>
      <c r="CW37" s="77"/>
      <c r="CX37" s="77"/>
      <c r="CY37" s="78"/>
      <c r="CZ37" s="77"/>
      <c r="DA37" s="77"/>
      <c r="DB37" s="78"/>
      <c r="DC37" s="77"/>
      <c r="DD37" s="77"/>
      <c r="DE37" s="78"/>
      <c r="DF37" s="77"/>
      <c r="DG37" s="77"/>
      <c r="DH37" s="78"/>
      <c r="DI37" s="77"/>
      <c r="DJ37" s="77"/>
      <c r="DK37" s="78"/>
      <c r="DL37" s="78"/>
      <c r="DM37" s="78"/>
      <c r="DN37" s="78"/>
      <c r="DO37" s="77"/>
      <c r="DP37" s="77"/>
      <c r="DQ37" s="78"/>
      <c r="DR37" s="77"/>
      <c r="DS37" s="77"/>
      <c r="DT37" s="78"/>
      <c r="DU37" s="77"/>
      <c r="DV37" s="77"/>
      <c r="DW37" s="78"/>
      <c r="DX37" s="70">
        <f t="shared" si="5"/>
        <v>0</v>
      </c>
      <c r="DY37" s="70">
        <f t="shared" si="6"/>
        <v>0</v>
      </c>
      <c r="DZ37" s="70">
        <f t="shared" si="7"/>
        <v>0</v>
      </c>
    </row>
    <row r="38" spans="1:130">
      <c r="A38" s="87"/>
      <c r="B38" s="82"/>
      <c r="C38" s="82"/>
      <c r="D38" s="26"/>
      <c r="E38" s="82"/>
      <c r="F38" s="82" t="s">
        <v>110</v>
      </c>
      <c r="G38" s="88" t="s">
        <v>132</v>
      </c>
      <c r="H38" s="88"/>
      <c r="I38" s="60" t="s">
        <v>129</v>
      </c>
      <c r="J38" s="70">
        <f t="shared" si="2"/>
        <v>0</v>
      </c>
      <c r="K38" s="70">
        <f t="shared" si="3"/>
        <v>0</v>
      </c>
      <c r="L38" s="70">
        <f t="shared" si="0"/>
        <v>0</v>
      </c>
      <c r="M38" s="71">
        <f t="shared" si="1"/>
        <v>0</v>
      </c>
      <c r="N38" s="77"/>
      <c r="O38" s="77"/>
      <c r="P38" s="78"/>
      <c r="Q38" s="77"/>
      <c r="R38" s="77"/>
      <c r="S38" s="78"/>
      <c r="T38" s="75">
        <f t="shared" si="8"/>
        <v>0</v>
      </c>
      <c r="U38" s="77"/>
      <c r="V38" s="78"/>
      <c r="W38" s="77"/>
      <c r="X38" s="77"/>
      <c r="Y38" s="78"/>
      <c r="Z38" s="77"/>
      <c r="AA38" s="77"/>
      <c r="AB38" s="78"/>
      <c r="AC38" s="77"/>
      <c r="AD38" s="77"/>
      <c r="AE38" s="78"/>
      <c r="AF38" s="75">
        <f t="shared" si="9"/>
        <v>0</v>
      </c>
      <c r="AG38" s="77"/>
      <c r="AH38" s="78"/>
      <c r="AI38" s="77"/>
      <c r="AJ38" s="77"/>
      <c r="AK38" s="78"/>
      <c r="AL38" s="77"/>
      <c r="AM38" s="77"/>
      <c r="AN38" s="78"/>
      <c r="AO38" s="77"/>
      <c r="AP38" s="77"/>
      <c r="AQ38" s="78"/>
      <c r="AR38" s="77"/>
      <c r="AS38" s="77"/>
      <c r="AT38" s="78"/>
      <c r="AU38" s="77"/>
      <c r="AV38" s="77"/>
      <c r="AW38" s="78"/>
      <c r="AX38" s="77"/>
      <c r="AY38" s="77"/>
      <c r="AZ38" s="78"/>
      <c r="BA38" s="77"/>
      <c r="BB38" s="77"/>
      <c r="BC38" s="78"/>
      <c r="BD38" s="77"/>
      <c r="BE38" s="77"/>
      <c r="BF38" s="78"/>
      <c r="BG38" s="77"/>
      <c r="BH38" s="77"/>
      <c r="BI38" s="78"/>
      <c r="BJ38" s="77"/>
      <c r="BK38" s="77"/>
      <c r="BL38" s="78"/>
      <c r="BM38" s="77"/>
      <c r="BN38" s="77"/>
      <c r="BO38" s="78"/>
      <c r="BP38" s="77"/>
      <c r="BQ38" s="77"/>
      <c r="BR38" s="78"/>
      <c r="BS38" s="77"/>
      <c r="BT38" s="77"/>
      <c r="BU38" s="78"/>
      <c r="BV38" s="77"/>
      <c r="BW38" s="77"/>
      <c r="BX38" s="78"/>
      <c r="BY38" s="77"/>
      <c r="BZ38" s="77"/>
      <c r="CA38" s="78"/>
      <c r="CB38" s="77"/>
      <c r="CC38" s="77"/>
      <c r="CD38" s="78"/>
      <c r="CE38" s="77"/>
      <c r="CF38" s="77"/>
      <c r="CG38" s="78"/>
      <c r="CH38" s="77"/>
      <c r="CI38" s="77"/>
      <c r="CJ38" s="78"/>
      <c r="CK38" s="77"/>
      <c r="CL38" s="77"/>
      <c r="CM38" s="78"/>
      <c r="CN38" s="77"/>
      <c r="CO38" s="77"/>
      <c r="CP38" s="78"/>
      <c r="CQ38" s="77"/>
      <c r="CR38" s="77"/>
      <c r="CS38" s="78"/>
      <c r="CT38" s="77"/>
      <c r="CU38" s="77"/>
      <c r="CV38" s="78"/>
      <c r="CW38" s="77"/>
      <c r="CX38" s="77"/>
      <c r="CY38" s="78"/>
      <c r="CZ38" s="77"/>
      <c r="DA38" s="77"/>
      <c r="DB38" s="78"/>
      <c r="DC38" s="77"/>
      <c r="DD38" s="77"/>
      <c r="DE38" s="78"/>
      <c r="DF38" s="77"/>
      <c r="DG38" s="77"/>
      <c r="DH38" s="78"/>
      <c r="DI38" s="77"/>
      <c r="DJ38" s="77"/>
      <c r="DK38" s="78"/>
      <c r="DL38" s="78"/>
      <c r="DM38" s="78"/>
      <c r="DN38" s="78"/>
      <c r="DO38" s="77"/>
      <c r="DP38" s="77"/>
      <c r="DQ38" s="78"/>
      <c r="DR38" s="77"/>
      <c r="DS38" s="77"/>
      <c r="DT38" s="78"/>
      <c r="DU38" s="77"/>
      <c r="DV38" s="77"/>
      <c r="DW38" s="78"/>
      <c r="DX38" s="70">
        <f t="shared" si="5"/>
        <v>0</v>
      </c>
      <c r="DY38" s="70">
        <f t="shared" si="6"/>
        <v>0</v>
      </c>
      <c r="DZ38" s="70">
        <f t="shared" si="7"/>
        <v>0</v>
      </c>
    </row>
    <row r="39" spans="1:130">
      <c r="A39" s="87"/>
      <c r="B39" s="82"/>
      <c r="C39" s="26"/>
      <c r="D39" s="69">
        <v>4</v>
      </c>
      <c r="E39" s="26" t="s">
        <v>133</v>
      </c>
      <c r="F39" s="69"/>
      <c r="G39" s="69"/>
      <c r="H39" s="69"/>
      <c r="I39" s="60" t="s">
        <v>134</v>
      </c>
      <c r="J39" s="70">
        <f t="shared" si="2"/>
        <v>2500</v>
      </c>
      <c r="K39" s="70">
        <f t="shared" si="3"/>
        <v>0</v>
      </c>
      <c r="L39" s="70">
        <f t="shared" si="0"/>
        <v>0</v>
      </c>
      <c r="M39" s="71">
        <f t="shared" si="1"/>
        <v>2500</v>
      </c>
      <c r="N39" s="83">
        <f>SUM(N40:N44)</f>
        <v>0</v>
      </c>
      <c r="O39" s="83">
        <f>SUM(O40:O44)</f>
        <v>0</v>
      </c>
      <c r="P39" s="84"/>
      <c r="Q39" s="83">
        <f>SUM(Q40:Q44)</f>
        <v>0</v>
      </c>
      <c r="R39" s="83">
        <f>SUM(R40:R44)</f>
        <v>0</v>
      </c>
      <c r="S39" s="84"/>
      <c r="T39" s="75">
        <f t="shared" si="8"/>
        <v>0</v>
      </c>
      <c r="U39" s="83">
        <f>SUM(U40:U44)</f>
        <v>0</v>
      </c>
      <c r="V39" s="84"/>
      <c r="W39" s="83">
        <f>SUM(W40:W44)</f>
        <v>0</v>
      </c>
      <c r="X39" s="83">
        <f>SUM(X40:X44)</f>
        <v>0</v>
      </c>
      <c r="Y39" s="84"/>
      <c r="Z39" s="83">
        <f>SUM(Z40:Z44)</f>
        <v>0</v>
      </c>
      <c r="AA39" s="83">
        <f>SUM(AA40:AA44)</f>
        <v>0</v>
      </c>
      <c r="AB39" s="84"/>
      <c r="AC39" s="83">
        <f>SUM(AC40:AC44)</f>
        <v>0</v>
      </c>
      <c r="AD39" s="83">
        <f>SUM(AD40:AD44)</f>
        <v>0</v>
      </c>
      <c r="AE39" s="84"/>
      <c r="AF39" s="75">
        <f t="shared" si="9"/>
        <v>0</v>
      </c>
      <c r="AG39" s="83">
        <f>SUM(AG40:AG44)</f>
        <v>0</v>
      </c>
      <c r="AH39" s="84"/>
      <c r="AI39" s="83">
        <f>SUM(AI40:AI44)</f>
        <v>0</v>
      </c>
      <c r="AJ39" s="83">
        <f>SUM(AJ40:AJ44)</f>
        <v>0</v>
      </c>
      <c r="AK39" s="84"/>
      <c r="AL39" s="83">
        <f>SUM(AL40:AL44)</f>
        <v>0</v>
      </c>
      <c r="AM39" s="83">
        <f>SUM(AM40:AM44)</f>
        <v>0</v>
      </c>
      <c r="AN39" s="84"/>
      <c r="AO39" s="83">
        <f>SUM(AO40:AO44)</f>
        <v>0</v>
      </c>
      <c r="AP39" s="83">
        <f>SUM(AP40:AP44)</f>
        <v>0</v>
      </c>
      <c r="AQ39" s="84"/>
      <c r="AR39" s="83">
        <f>SUM(AR40:AR44)</f>
        <v>0</v>
      </c>
      <c r="AS39" s="83">
        <f>SUM(AS40:AS44)</f>
        <v>0</v>
      </c>
      <c r="AT39" s="84"/>
      <c r="AU39" s="83">
        <f>SUM(AU40:AU44)</f>
        <v>0</v>
      </c>
      <c r="AV39" s="83">
        <f>SUM(AV40:AV44)</f>
        <v>0</v>
      </c>
      <c r="AW39" s="84"/>
      <c r="AX39" s="83">
        <f>SUM(AX40:AX44)</f>
        <v>0</v>
      </c>
      <c r="AY39" s="83">
        <f>SUM(AY40:AY44)</f>
        <v>0</v>
      </c>
      <c r="AZ39" s="84"/>
      <c r="BA39" s="83">
        <f>SUM(BA40:BA44)</f>
        <v>0</v>
      </c>
      <c r="BB39" s="83">
        <f>SUM(BB40:BB44)</f>
        <v>0</v>
      </c>
      <c r="BC39" s="84"/>
      <c r="BD39" s="83">
        <f>SUM(BD40:BD44)</f>
        <v>0</v>
      </c>
      <c r="BE39" s="83">
        <f>SUM(BE40:BE44)</f>
        <v>0</v>
      </c>
      <c r="BF39" s="84"/>
      <c r="BG39" s="83">
        <f>SUM(BG40:BG44)</f>
        <v>0</v>
      </c>
      <c r="BH39" s="83">
        <f>SUM(BH40:BH44)</f>
        <v>0</v>
      </c>
      <c r="BI39" s="84"/>
      <c r="BJ39" s="83">
        <f>SUM(BJ40:BJ44)</f>
        <v>0</v>
      </c>
      <c r="BK39" s="83">
        <f>SUM(BK40:BK44)</f>
        <v>0</v>
      </c>
      <c r="BL39" s="84"/>
      <c r="BM39" s="83">
        <f>SUM(BM40:BM44)</f>
        <v>0</v>
      </c>
      <c r="BN39" s="83">
        <f>SUM(BN40:BN44)</f>
        <v>0</v>
      </c>
      <c r="BO39" s="84"/>
      <c r="BP39" s="83">
        <f>SUM(BP40:BP44)</f>
        <v>0</v>
      </c>
      <c r="BQ39" s="83">
        <f>SUM(BQ40:BQ44)</f>
        <v>0</v>
      </c>
      <c r="BR39" s="84"/>
      <c r="BS39" s="83">
        <f>SUM(BS40:BS44)</f>
        <v>0</v>
      </c>
      <c r="BT39" s="83">
        <f>SUM(BT40:BT44)</f>
        <v>0</v>
      </c>
      <c r="BU39" s="84"/>
      <c r="BV39" s="83">
        <f>SUM(BV40:BV44)</f>
        <v>0</v>
      </c>
      <c r="BW39" s="83">
        <f>SUM(BW40:BW44)</f>
        <v>0</v>
      </c>
      <c r="BX39" s="84"/>
      <c r="BY39" s="83">
        <f>SUM(BY40:BY44)</f>
        <v>0</v>
      </c>
      <c r="BZ39" s="83">
        <f>SUM(BZ40:BZ44)</f>
        <v>0</v>
      </c>
      <c r="CA39" s="84"/>
      <c r="CB39" s="83">
        <f>SUM(CB40:CB44)</f>
        <v>0</v>
      </c>
      <c r="CC39" s="83">
        <f>SUM(CC40:CC44)</f>
        <v>0</v>
      </c>
      <c r="CD39" s="84"/>
      <c r="CE39" s="83">
        <f>SUM(CE40:CE44)</f>
        <v>0</v>
      </c>
      <c r="CF39" s="83">
        <f>SUM(CF40:CF44)</f>
        <v>0</v>
      </c>
      <c r="CG39" s="84"/>
      <c r="CH39" s="83">
        <f>SUM(CH40:CH44)</f>
        <v>0</v>
      </c>
      <c r="CI39" s="83">
        <f>SUM(CI40:CI44)</f>
        <v>0</v>
      </c>
      <c r="CJ39" s="84"/>
      <c r="CK39" s="83">
        <f>SUM(CK40:CK44)</f>
        <v>0</v>
      </c>
      <c r="CL39" s="83">
        <f>SUM(CL40:CL44)</f>
        <v>0</v>
      </c>
      <c r="CM39" s="84"/>
      <c r="CN39" s="83">
        <v>2500</v>
      </c>
      <c r="CO39" s="83">
        <f>SUM(CO40:CO44)</f>
        <v>0</v>
      </c>
      <c r="CP39" s="84"/>
      <c r="CQ39" s="83">
        <f>SUM(CQ40:CQ44)</f>
        <v>0</v>
      </c>
      <c r="CR39" s="83">
        <f>SUM(CR40:CR44)</f>
        <v>0</v>
      </c>
      <c r="CS39" s="84"/>
      <c r="CT39" s="83">
        <f>SUM(CT40:CT44)</f>
        <v>0</v>
      </c>
      <c r="CU39" s="83">
        <f>SUM(CU40:CU44)</f>
        <v>0</v>
      </c>
      <c r="CV39" s="84"/>
      <c r="CW39" s="83">
        <f>SUM(CW40:CW44)</f>
        <v>0</v>
      </c>
      <c r="CX39" s="83">
        <f>SUM(CX40:CX44)</f>
        <v>0</v>
      </c>
      <c r="CY39" s="84"/>
      <c r="CZ39" s="83">
        <f>SUM(CZ40:CZ44)</f>
        <v>0</v>
      </c>
      <c r="DA39" s="83">
        <f>SUM(DA40:DA44)</f>
        <v>0</v>
      </c>
      <c r="DB39" s="84"/>
      <c r="DC39" s="83">
        <f>SUM(DC40:DC44)</f>
        <v>0</v>
      </c>
      <c r="DD39" s="83">
        <f>SUM(DD40:DD44)</f>
        <v>0</v>
      </c>
      <c r="DE39" s="84"/>
      <c r="DF39" s="83">
        <f>SUM(DF40:DF44)</f>
        <v>0</v>
      </c>
      <c r="DG39" s="83">
        <f>SUM(DG40:DG44)</f>
        <v>0</v>
      </c>
      <c r="DH39" s="84"/>
      <c r="DI39" s="83">
        <f>SUM(DI40:DI44)</f>
        <v>0</v>
      </c>
      <c r="DJ39" s="83">
        <f>SUM(DJ40:DJ44)</f>
        <v>0</v>
      </c>
      <c r="DK39" s="84"/>
      <c r="DL39" s="84"/>
      <c r="DM39" s="84"/>
      <c r="DN39" s="84"/>
      <c r="DO39" s="83">
        <f>SUM(DO40:DO44)</f>
        <v>0</v>
      </c>
      <c r="DP39" s="83">
        <f>SUM(DP40:DP44)</f>
        <v>0</v>
      </c>
      <c r="DQ39" s="84"/>
      <c r="DR39" s="83">
        <f>SUM(DR40:DR44)</f>
        <v>0</v>
      </c>
      <c r="DS39" s="83">
        <f>SUM(DS40:DS44)</f>
        <v>0</v>
      </c>
      <c r="DT39" s="84"/>
      <c r="DU39" s="83">
        <f>SUM(DU40:DU44)</f>
        <v>0</v>
      </c>
      <c r="DV39" s="83">
        <f>SUM(DV40:DV44)</f>
        <v>0</v>
      </c>
      <c r="DW39" s="84"/>
      <c r="DX39" s="70">
        <f t="shared" si="5"/>
        <v>2500</v>
      </c>
      <c r="DY39" s="70">
        <f t="shared" si="6"/>
        <v>0</v>
      </c>
      <c r="DZ39" s="70">
        <f t="shared" si="7"/>
        <v>0</v>
      </c>
    </row>
    <row r="40" spans="1:130">
      <c r="A40" s="68"/>
      <c r="B40" s="82"/>
      <c r="C40" s="82"/>
      <c r="D40" s="26"/>
      <c r="E40" s="26"/>
      <c r="F40" s="82" t="s">
        <v>110</v>
      </c>
      <c r="G40" s="85" t="s">
        <v>135</v>
      </c>
      <c r="H40" s="86"/>
      <c r="I40" s="60" t="s">
        <v>134</v>
      </c>
      <c r="J40" s="70">
        <f t="shared" si="2"/>
        <v>0</v>
      </c>
      <c r="K40" s="70">
        <f t="shared" si="3"/>
        <v>0</v>
      </c>
      <c r="L40" s="70">
        <f t="shared" si="0"/>
        <v>0</v>
      </c>
      <c r="M40" s="71">
        <f t="shared" si="1"/>
        <v>0</v>
      </c>
      <c r="N40" s="77"/>
      <c r="O40" s="77"/>
      <c r="P40" s="78"/>
      <c r="Q40" s="77"/>
      <c r="R40" s="77"/>
      <c r="S40" s="78"/>
      <c r="T40" s="75">
        <f t="shared" si="8"/>
        <v>0</v>
      </c>
      <c r="U40" s="77"/>
      <c r="V40" s="78"/>
      <c r="W40" s="77"/>
      <c r="X40" s="77"/>
      <c r="Y40" s="78"/>
      <c r="Z40" s="77"/>
      <c r="AA40" s="77"/>
      <c r="AB40" s="78"/>
      <c r="AC40" s="77"/>
      <c r="AD40" s="77"/>
      <c r="AE40" s="78"/>
      <c r="AF40" s="75">
        <f t="shared" si="9"/>
        <v>0</v>
      </c>
      <c r="AG40" s="77"/>
      <c r="AH40" s="78"/>
      <c r="AI40" s="77"/>
      <c r="AJ40" s="77"/>
      <c r="AK40" s="78"/>
      <c r="AL40" s="77"/>
      <c r="AM40" s="77"/>
      <c r="AN40" s="78"/>
      <c r="AO40" s="77"/>
      <c r="AP40" s="77"/>
      <c r="AQ40" s="78"/>
      <c r="AR40" s="77"/>
      <c r="AS40" s="77"/>
      <c r="AT40" s="78"/>
      <c r="AU40" s="77"/>
      <c r="AV40" s="77"/>
      <c r="AW40" s="78"/>
      <c r="AX40" s="77"/>
      <c r="AY40" s="77"/>
      <c r="AZ40" s="78"/>
      <c r="BA40" s="77"/>
      <c r="BB40" s="77"/>
      <c r="BC40" s="78"/>
      <c r="BD40" s="77"/>
      <c r="BE40" s="77"/>
      <c r="BF40" s="78"/>
      <c r="BG40" s="77"/>
      <c r="BH40" s="77"/>
      <c r="BI40" s="78"/>
      <c r="BJ40" s="77"/>
      <c r="BK40" s="77"/>
      <c r="BL40" s="78"/>
      <c r="BM40" s="77"/>
      <c r="BN40" s="77"/>
      <c r="BO40" s="78"/>
      <c r="BP40" s="77"/>
      <c r="BQ40" s="77"/>
      <c r="BR40" s="78"/>
      <c r="BS40" s="77"/>
      <c r="BT40" s="77"/>
      <c r="BU40" s="78"/>
      <c r="BV40" s="77"/>
      <c r="BW40" s="77"/>
      <c r="BX40" s="78"/>
      <c r="BY40" s="77"/>
      <c r="BZ40" s="77"/>
      <c r="CA40" s="78"/>
      <c r="CB40" s="77"/>
      <c r="CC40" s="77"/>
      <c r="CD40" s="78"/>
      <c r="CE40" s="77"/>
      <c r="CF40" s="77"/>
      <c r="CG40" s="78"/>
      <c r="CH40" s="77"/>
      <c r="CI40" s="77"/>
      <c r="CJ40" s="78"/>
      <c r="CK40" s="77"/>
      <c r="CL40" s="77"/>
      <c r="CM40" s="78"/>
      <c r="CN40" s="77"/>
      <c r="CO40" s="77"/>
      <c r="CP40" s="78"/>
      <c r="CQ40" s="77"/>
      <c r="CR40" s="77"/>
      <c r="CS40" s="78"/>
      <c r="CT40" s="77"/>
      <c r="CU40" s="77"/>
      <c r="CV40" s="78"/>
      <c r="CW40" s="77"/>
      <c r="CX40" s="77"/>
      <c r="CY40" s="78"/>
      <c r="CZ40" s="77"/>
      <c r="DA40" s="77"/>
      <c r="DB40" s="78"/>
      <c r="DC40" s="77"/>
      <c r="DD40" s="77"/>
      <c r="DE40" s="78"/>
      <c r="DF40" s="77"/>
      <c r="DG40" s="77"/>
      <c r="DH40" s="78"/>
      <c r="DI40" s="77"/>
      <c r="DJ40" s="77"/>
      <c r="DK40" s="78"/>
      <c r="DL40" s="78"/>
      <c r="DM40" s="78"/>
      <c r="DN40" s="78"/>
      <c r="DO40" s="77"/>
      <c r="DP40" s="77"/>
      <c r="DQ40" s="78"/>
      <c r="DR40" s="77"/>
      <c r="DS40" s="77"/>
      <c r="DT40" s="78"/>
      <c r="DU40" s="77"/>
      <c r="DV40" s="77"/>
      <c r="DW40" s="78"/>
      <c r="DX40" s="70">
        <f t="shared" si="5"/>
        <v>0</v>
      </c>
      <c r="DY40" s="70">
        <f t="shared" si="6"/>
        <v>0</v>
      </c>
      <c r="DZ40" s="70">
        <f t="shared" si="7"/>
        <v>0</v>
      </c>
    </row>
    <row r="41" spans="1:130">
      <c r="A41" s="87"/>
      <c r="B41" s="82"/>
      <c r="C41" s="82"/>
      <c r="D41" s="26"/>
      <c r="E41" s="82"/>
      <c r="F41" s="82" t="s">
        <v>110</v>
      </c>
      <c r="G41" s="85" t="s">
        <v>136</v>
      </c>
      <c r="H41" s="86"/>
      <c r="I41" s="60" t="s">
        <v>134</v>
      </c>
      <c r="J41" s="70">
        <f t="shared" si="2"/>
        <v>0</v>
      </c>
      <c r="K41" s="70">
        <f t="shared" si="3"/>
        <v>0</v>
      </c>
      <c r="L41" s="70">
        <f t="shared" si="0"/>
        <v>0</v>
      </c>
      <c r="M41" s="71">
        <f t="shared" si="1"/>
        <v>0</v>
      </c>
      <c r="N41" s="77"/>
      <c r="O41" s="77"/>
      <c r="P41" s="78"/>
      <c r="Q41" s="77"/>
      <c r="R41" s="77"/>
      <c r="S41" s="78"/>
      <c r="T41" s="75">
        <f t="shared" si="8"/>
        <v>0</v>
      </c>
      <c r="U41" s="77"/>
      <c r="V41" s="78"/>
      <c r="W41" s="77"/>
      <c r="X41" s="77"/>
      <c r="Y41" s="78"/>
      <c r="Z41" s="77"/>
      <c r="AA41" s="77"/>
      <c r="AB41" s="78"/>
      <c r="AC41" s="77"/>
      <c r="AD41" s="77"/>
      <c r="AE41" s="78"/>
      <c r="AF41" s="75">
        <f t="shared" si="9"/>
        <v>0</v>
      </c>
      <c r="AG41" s="77"/>
      <c r="AH41" s="78"/>
      <c r="AI41" s="77"/>
      <c r="AJ41" s="77"/>
      <c r="AK41" s="78"/>
      <c r="AL41" s="77"/>
      <c r="AM41" s="77"/>
      <c r="AN41" s="78"/>
      <c r="AO41" s="77"/>
      <c r="AP41" s="77"/>
      <c r="AQ41" s="78"/>
      <c r="AR41" s="77"/>
      <c r="AS41" s="77"/>
      <c r="AT41" s="78"/>
      <c r="AU41" s="77"/>
      <c r="AV41" s="77"/>
      <c r="AW41" s="78"/>
      <c r="AX41" s="77"/>
      <c r="AY41" s="77"/>
      <c r="AZ41" s="78"/>
      <c r="BA41" s="77"/>
      <c r="BB41" s="77"/>
      <c r="BC41" s="78"/>
      <c r="BD41" s="77"/>
      <c r="BE41" s="77"/>
      <c r="BF41" s="78"/>
      <c r="BG41" s="77"/>
      <c r="BH41" s="77"/>
      <c r="BI41" s="78"/>
      <c r="BJ41" s="77"/>
      <c r="BK41" s="77"/>
      <c r="BL41" s="78"/>
      <c r="BM41" s="77"/>
      <c r="BN41" s="77"/>
      <c r="BO41" s="78"/>
      <c r="BP41" s="77"/>
      <c r="BQ41" s="77"/>
      <c r="BR41" s="78"/>
      <c r="BS41" s="77"/>
      <c r="BT41" s="77"/>
      <c r="BU41" s="78"/>
      <c r="BV41" s="77"/>
      <c r="BW41" s="77"/>
      <c r="BX41" s="78"/>
      <c r="BY41" s="77"/>
      <c r="BZ41" s="77"/>
      <c r="CA41" s="78"/>
      <c r="CB41" s="77"/>
      <c r="CC41" s="77"/>
      <c r="CD41" s="78"/>
      <c r="CE41" s="77"/>
      <c r="CF41" s="77"/>
      <c r="CG41" s="78"/>
      <c r="CH41" s="77"/>
      <c r="CI41" s="77"/>
      <c r="CJ41" s="78"/>
      <c r="CK41" s="77"/>
      <c r="CL41" s="77"/>
      <c r="CM41" s="78"/>
      <c r="CN41" s="77"/>
      <c r="CO41" s="77"/>
      <c r="CP41" s="78"/>
      <c r="CQ41" s="77"/>
      <c r="CR41" s="77"/>
      <c r="CS41" s="78"/>
      <c r="CT41" s="77"/>
      <c r="CU41" s="77"/>
      <c r="CV41" s="78"/>
      <c r="CW41" s="77"/>
      <c r="CX41" s="77"/>
      <c r="CY41" s="78"/>
      <c r="CZ41" s="77"/>
      <c r="DA41" s="77"/>
      <c r="DB41" s="78"/>
      <c r="DC41" s="77"/>
      <c r="DD41" s="77"/>
      <c r="DE41" s="78"/>
      <c r="DF41" s="77"/>
      <c r="DG41" s="77"/>
      <c r="DH41" s="78"/>
      <c r="DI41" s="77"/>
      <c r="DJ41" s="77"/>
      <c r="DK41" s="78"/>
      <c r="DL41" s="78"/>
      <c r="DM41" s="78"/>
      <c r="DN41" s="78"/>
      <c r="DO41" s="77"/>
      <c r="DP41" s="77"/>
      <c r="DQ41" s="78"/>
      <c r="DR41" s="77"/>
      <c r="DS41" s="77"/>
      <c r="DT41" s="78"/>
      <c r="DU41" s="77"/>
      <c r="DV41" s="77"/>
      <c r="DW41" s="78"/>
      <c r="DX41" s="70">
        <f t="shared" si="5"/>
        <v>0</v>
      </c>
      <c r="DY41" s="70">
        <f t="shared" si="6"/>
        <v>0</v>
      </c>
      <c r="DZ41" s="70">
        <f t="shared" si="7"/>
        <v>0</v>
      </c>
    </row>
    <row r="42" spans="1:130">
      <c r="A42" s="87"/>
      <c r="B42" s="82"/>
      <c r="C42" s="82"/>
      <c r="D42" s="82"/>
      <c r="E42" s="82"/>
      <c r="F42" s="82" t="s">
        <v>110</v>
      </c>
      <c r="G42" s="85" t="s">
        <v>137</v>
      </c>
      <c r="H42" s="86"/>
      <c r="I42" s="60" t="s">
        <v>134</v>
      </c>
      <c r="J42" s="70">
        <f t="shared" si="2"/>
        <v>0</v>
      </c>
      <c r="K42" s="70">
        <f t="shared" si="3"/>
        <v>0</v>
      </c>
      <c r="L42" s="70">
        <f t="shared" si="0"/>
        <v>0</v>
      </c>
      <c r="M42" s="71">
        <f t="shared" si="1"/>
        <v>0</v>
      </c>
      <c r="N42" s="77"/>
      <c r="O42" s="77"/>
      <c r="P42" s="78"/>
      <c r="Q42" s="77"/>
      <c r="R42" s="77"/>
      <c r="S42" s="78"/>
      <c r="T42" s="75">
        <f t="shared" si="8"/>
        <v>0</v>
      </c>
      <c r="U42" s="77"/>
      <c r="V42" s="78"/>
      <c r="W42" s="77"/>
      <c r="X42" s="77"/>
      <c r="Y42" s="78"/>
      <c r="Z42" s="77"/>
      <c r="AA42" s="77"/>
      <c r="AB42" s="78"/>
      <c r="AC42" s="77"/>
      <c r="AD42" s="77"/>
      <c r="AE42" s="78"/>
      <c r="AF42" s="75">
        <f t="shared" si="9"/>
        <v>0</v>
      </c>
      <c r="AG42" s="77"/>
      <c r="AH42" s="78"/>
      <c r="AI42" s="77"/>
      <c r="AJ42" s="77"/>
      <c r="AK42" s="78"/>
      <c r="AL42" s="77"/>
      <c r="AM42" s="77"/>
      <c r="AN42" s="78"/>
      <c r="AO42" s="77"/>
      <c r="AP42" s="77"/>
      <c r="AQ42" s="78"/>
      <c r="AR42" s="77"/>
      <c r="AS42" s="77"/>
      <c r="AT42" s="78"/>
      <c r="AU42" s="77"/>
      <c r="AV42" s="77"/>
      <c r="AW42" s="78"/>
      <c r="AX42" s="77"/>
      <c r="AY42" s="77"/>
      <c r="AZ42" s="78"/>
      <c r="BA42" s="77"/>
      <c r="BB42" s="77"/>
      <c r="BC42" s="78"/>
      <c r="BD42" s="77"/>
      <c r="BE42" s="77"/>
      <c r="BF42" s="78"/>
      <c r="BG42" s="77"/>
      <c r="BH42" s="77"/>
      <c r="BI42" s="78"/>
      <c r="BJ42" s="77"/>
      <c r="BK42" s="77"/>
      <c r="BL42" s="78"/>
      <c r="BM42" s="77"/>
      <c r="BN42" s="77"/>
      <c r="BO42" s="78"/>
      <c r="BP42" s="77"/>
      <c r="BQ42" s="77"/>
      <c r="BR42" s="78"/>
      <c r="BS42" s="77"/>
      <c r="BT42" s="77"/>
      <c r="BU42" s="78"/>
      <c r="BV42" s="77"/>
      <c r="BW42" s="77"/>
      <c r="BX42" s="78"/>
      <c r="BY42" s="77"/>
      <c r="BZ42" s="77"/>
      <c r="CA42" s="78"/>
      <c r="CB42" s="77"/>
      <c r="CC42" s="77"/>
      <c r="CD42" s="78"/>
      <c r="CE42" s="77"/>
      <c r="CF42" s="77"/>
      <c r="CG42" s="78"/>
      <c r="CH42" s="77"/>
      <c r="CI42" s="77"/>
      <c r="CJ42" s="78"/>
      <c r="CK42" s="77"/>
      <c r="CL42" s="77"/>
      <c r="CM42" s="78"/>
      <c r="CN42" s="77"/>
      <c r="CO42" s="77"/>
      <c r="CP42" s="78"/>
      <c r="CQ42" s="77"/>
      <c r="CR42" s="77"/>
      <c r="CS42" s="78"/>
      <c r="CT42" s="77"/>
      <c r="CU42" s="77"/>
      <c r="CV42" s="78"/>
      <c r="CW42" s="77"/>
      <c r="CX42" s="77"/>
      <c r="CY42" s="78"/>
      <c r="CZ42" s="77"/>
      <c r="DA42" s="77"/>
      <c r="DB42" s="78"/>
      <c r="DC42" s="77"/>
      <c r="DD42" s="77"/>
      <c r="DE42" s="78"/>
      <c r="DF42" s="77"/>
      <c r="DG42" s="77"/>
      <c r="DH42" s="78"/>
      <c r="DI42" s="77"/>
      <c r="DJ42" s="77"/>
      <c r="DK42" s="78"/>
      <c r="DL42" s="78"/>
      <c r="DM42" s="78"/>
      <c r="DN42" s="78"/>
      <c r="DO42" s="77"/>
      <c r="DP42" s="77"/>
      <c r="DQ42" s="78"/>
      <c r="DR42" s="77"/>
      <c r="DS42" s="77"/>
      <c r="DT42" s="78"/>
      <c r="DU42" s="77"/>
      <c r="DV42" s="77"/>
      <c r="DW42" s="78"/>
      <c r="DX42" s="70">
        <f t="shared" si="5"/>
        <v>0</v>
      </c>
      <c r="DY42" s="70">
        <f t="shared" si="6"/>
        <v>0</v>
      </c>
      <c r="DZ42" s="70">
        <f t="shared" si="7"/>
        <v>0</v>
      </c>
    </row>
    <row r="43" spans="1:130">
      <c r="A43" s="87"/>
      <c r="B43" s="82"/>
      <c r="C43" s="82"/>
      <c r="D43" s="82"/>
      <c r="E43" s="82"/>
      <c r="F43" s="82" t="s">
        <v>110</v>
      </c>
      <c r="G43" s="88" t="s">
        <v>138</v>
      </c>
      <c r="H43" s="88"/>
      <c r="I43" s="60" t="s">
        <v>134</v>
      </c>
      <c r="J43" s="70">
        <f t="shared" si="2"/>
        <v>0</v>
      </c>
      <c r="K43" s="70">
        <f t="shared" si="3"/>
        <v>0</v>
      </c>
      <c r="L43" s="70">
        <f t="shared" si="0"/>
        <v>0</v>
      </c>
      <c r="M43" s="71">
        <f t="shared" si="1"/>
        <v>0</v>
      </c>
      <c r="N43" s="77"/>
      <c r="O43" s="77"/>
      <c r="P43" s="78"/>
      <c r="Q43" s="77"/>
      <c r="R43" s="77"/>
      <c r="S43" s="78"/>
      <c r="T43" s="75">
        <f t="shared" si="8"/>
        <v>0</v>
      </c>
      <c r="U43" s="77"/>
      <c r="V43" s="78"/>
      <c r="W43" s="77"/>
      <c r="X43" s="77"/>
      <c r="Y43" s="78"/>
      <c r="Z43" s="77"/>
      <c r="AA43" s="77"/>
      <c r="AB43" s="78"/>
      <c r="AC43" s="77"/>
      <c r="AD43" s="77"/>
      <c r="AE43" s="78"/>
      <c r="AF43" s="75">
        <f t="shared" si="9"/>
        <v>0</v>
      </c>
      <c r="AG43" s="77"/>
      <c r="AH43" s="78"/>
      <c r="AI43" s="77"/>
      <c r="AJ43" s="77"/>
      <c r="AK43" s="78"/>
      <c r="AL43" s="77"/>
      <c r="AM43" s="77"/>
      <c r="AN43" s="78"/>
      <c r="AO43" s="77"/>
      <c r="AP43" s="77"/>
      <c r="AQ43" s="78"/>
      <c r="AR43" s="77"/>
      <c r="AS43" s="77"/>
      <c r="AT43" s="78"/>
      <c r="AU43" s="77"/>
      <c r="AV43" s="77"/>
      <c r="AW43" s="78"/>
      <c r="AX43" s="77"/>
      <c r="AY43" s="77"/>
      <c r="AZ43" s="78"/>
      <c r="BA43" s="77"/>
      <c r="BB43" s="77"/>
      <c r="BC43" s="78"/>
      <c r="BD43" s="77"/>
      <c r="BE43" s="77"/>
      <c r="BF43" s="78"/>
      <c r="BG43" s="77"/>
      <c r="BH43" s="77"/>
      <c r="BI43" s="78"/>
      <c r="BJ43" s="77"/>
      <c r="BK43" s="77"/>
      <c r="BL43" s="78"/>
      <c r="BM43" s="77"/>
      <c r="BN43" s="77"/>
      <c r="BO43" s="78"/>
      <c r="BP43" s="77"/>
      <c r="BQ43" s="77"/>
      <c r="BR43" s="78"/>
      <c r="BS43" s="77"/>
      <c r="BT43" s="77"/>
      <c r="BU43" s="78"/>
      <c r="BV43" s="77"/>
      <c r="BW43" s="77"/>
      <c r="BX43" s="78"/>
      <c r="BY43" s="77"/>
      <c r="BZ43" s="77"/>
      <c r="CA43" s="78"/>
      <c r="CB43" s="77"/>
      <c r="CC43" s="77"/>
      <c r="CD43" s="78"/>
      <c r="CE43" s="77"/>
      <c r="CF43" s="77"/>
      <c r="CG43" s="78"/>
      <c r="CH43" s="77"/>
      <c r="CI43" s="77"/>
      <c r="CJ43" s="78"/>
      <c r="CK43" s="77"/>
      <c r="CL43" s="77"/>
      <c r="CM43" s="78"/>
      <c r="CN43" s="77"/>
      <c r="CO43" s="77"/>
      <c r="CP43" s="78"/>
      <c r="CQ43" s="77"/>
      <c r="CR43" s="77"/>
      <c r="CS43" s="78"/>
      <c r="CT43" s="77"/>
      <c r="CU43" s="77"/>
      <c r="CV43" s="78"/>
      <c r="CW43" s="77"/>
      <c r="CX43" s="77"/>
      <c r="CY43" s="78"/>
      <c r="CZ43" s="77"/>
      <c r="DA43" s="77"/>
      <c r="DB43" s="78"/>
      <c r="DC43" s="77"/>
      <c r="DD43" s="77"/>
      <c r="DE43" s="78"/>
      <c r="DF43" s="77"/>
      <c r="DG43" s="77"/>
      <c r="DH43" s="78"/>
      <c r="DI43" s="77"/>
      <c r="DJ43" s="77"/>
      <c r="DK43" s="78"/>
      <c r="DL43" s="78"/>
      <c r="DM43" s="78"/>
      <c r="DN43" s="78"/>
      <c r="DO43" s="77"/>
      <c r="DP43" s="77"/>
      <c r="DQ43" s="78"/>
      <c r="DR43" s="77"/>
      <c r="DS43" s="77"/>
      <c r="DT43" s="78"/>
      <c r="DU43" s="77"/>
      <c r="DV43" s="77"/>
      <c r="DW43" s="78"/>
      <c r="DX43" s="70">
        <f t="shared" si="5"/>
        <v>0</v>
      </c>
      <c r="DY43" s="70">
        <f t="shared" si="6"/>
        <v>0</v>
      </c>
      <c r="DZ43" s="70">
        <f t="shared" si="7"/>
        <v>0</v>
      </c>
    </row>
    <row r="44" spans="1:130">
      <c r="A44" s="87"/>
      <c r="B44" s="82"/>
      <c r="C44" s="82"/>
      <c r="D44" s="82"/>
      <c r="E44" s="82"/>
      <c r="F44" s="82" t="s">
        <v>110</v>
      </c>
      <c r="G44" s="88" t="s">
        <v>139</v>
      </c>
      <c r="H44" s="88"/>
      <c r="I44" s="60" t="s">
        <v>134</v>
      </c>
      <c r="J44" s="70">
        <f t="shared" si="2"/>
        <v>0</v>
      </c>
      <c r="K44" s="70">
        <f t="shared" si="3"/>
        <v>0</v>
      </c>
      <c r="L44" s="70">
        <f t="shared" si="0"/>
        <v>0</v>
      </c>
      <c r="M44" s="71">
        <f t="shared" si="1"/>
        <v>0</v>
      </c>
      <c r="N44" s="77"/>
      <c r="O44" s="77"/>
      <c r="P44" s="78"/>
      <c r="Q44" s="77"/>
      <c r="R44" s="77"/>
      <c r="S44" s="78"/>
      <c r="T44" s="75">
        <f t="shared" si="8"/>
        <v>0</v>
      </c>
      <c r="U44" s="77"/>
      <c r="V44" s="78"/>
      <c r="W44" s="77"/>
      <c r="X44" s="77"/>
      <c r="Y44" s="78"/>
      <c r="Z44" s="77"/>
      <c r="AA44" s="77"/>
      <c r="AB44" s="78"/>
      <c r="AC44" s="77"/>
      <c r="AD44" s="77"/>
      <c r="AE44" s="78"/>
      <c r="AF44" s="75">
        <f t="shared" si="9"/>
        <v>0</v>
      </c>
      <c r="AG44" s="77"/>
      <c r="AH44" s="78"/>
      <c r="AI44" s="77"/>
      <c r="AJ44" s="77"/>
      <c r="AK44" s="78"/>
      <c r="AL44" s="77"/>
      <c r="AM44" s="77"/>
      <c r="AN44" s="78"/>
      <c r="AO44" s="77"/>
      <c r="AP44" s="77"/>
      <c r="AQ44" s="78"/>
      <c r="AR44" s="77"/>
      <c r="AS44" s="77"/>
      <c r="AT44" s="78"/>
      <c r="AU44" s="77"/>
      <c r="AV44" s="77"/>
      <c r="AW44" s="78"/>
      <c r="AX44" s="77"/>
      <c r="AY44" s="77"/>
      <c r="AZ44" s="78"/>
      <c r="BA44" s="77"/>
      <c r="BB44" s="77"/>
      <c r="BC44" s="78"/>
      <c r="BD44" s="77"/>
      <c r="BE44" s="77"/>
      <c r="BF44" s="78"/>
      <c r="BG44" s="77"/>
      <c r="BH44" s="77"/>
      <c r="BI44" s="78"/>
      <c r="BJ44" s="77"/>
      <c r="BK44" s="77"/>
      <c r="BL44" s="78"/>
      <c r="BM44" s="77"/>
      <c r="BN44" s="77"/>
      <c r="BO44" s="78"/>
      <c r="BP44" s="77"/>
      <c r="BQ44" s="77"/>
      <c r="BR44" s="78"/>
      <c r="BS44" s="77"/>
      <c r="BT44" s="77"/>
      <c r="BU44" s="78"/>
      <c r="BV44" s="77"/>
      <c r="BW44" s="77"/>
      <c r="BX44" s="78"/>
      <c r="BY44" s="77"/>
      <c r="BZ44" s="77"/>
      <c r="CA44" s="78"/>
      <c r="CB44" s="77"/>
      <c r="CC44" s="77"/>
      <c r="CD44" s="78"/>
      <c r="CE44" s="77"/>
      <c r="CF44" s="77"/>
      <c r="CG44" s="78"/>
      <c r="CH44" s="77"/>
      <c r="CI44" s="77"/>
      <c r="CJ44" s="78"/>
      <c r="CK44" s="77"/>
      <c r="CL44" s="77"/>
      <c r="CM44" s="78"/>
      <c r="CN44" s="77"/>
      <c r="CO44" s="77"/>
      <c r="CP44" s="78"/>
      <c r="CQ44" s="77"/>
      <c r="CR44" s="77"/>
      <c r="CS44" s="78"/>
      <c r="CT44" s="77"/>
      <c r="CU44" s="77"/>
      <c r="CV44" s="78"/>
      <c r="CW44" s="77"/>
      <c r="CX44" s="77"/>
      <c r="CY44" s="78"/>
      <c r="CZ44" s="77"/>
      <c r="DA44" s="77"/>
      <c r="DB44" s="78"/>
      <c r="DC44" s="77"/>
      <c r="DD44" s="77"/>
      <c r="DE44" s="78"/>
      <c r="DF44" s="77"/>
      <c r="DG44" s="77"/>
      <c r="DH44" s="78"/>
      <c r="DI44" s="77"/>
      <c r="DJ44" s="77"/>
      <c r="DK44" s="78"/>
      <c r="DL44" s="78"/>
      <c r="DM44" s="78"/>
      <c r="DN44" s="78"/>
      <c r="DO44" s="77"/>
      <c r="DP44" s="77"/>
      <c r="DQ44" s="78"/>
      <c r="DR44" s="77"/>
      <c r="DS44" s="77"/>
      <c r="DT44" s="78"/>
      <c r="DU44" s="77"/>
      <c r="DV44" s="77"/>
      <c r="DW44" s="78"/>
      <c r="DX44" s="70">
        <f t="shared" si="5"/>
        <v>0</v>
      </c>
      <c r="DY44" s="70">
        <f t="shared" si="6"/>
        <v>0</v>
      </c>
      <c r="DZ44" s="70">
        <f t="shared" si="7"/>
        <v>0</v>
      </c>
    </row>
    <row r="45" spans="1:130">
      <c r="A45" s="87"/>
      <c r="B45" s="60"/>
      <c r="C45" s="61">
        <v>3</v>
      </c>
      <c r="D45" s="62" t="s">
        <v>140</v>
      </c>
      <c r="E45" s="61"/>
      <c r="F45" s="61"/>
      <c r="G45" s="61"/>
      <c r="H45" s="61"/>
      <c r="I45" s="91" t="s">
        <v>141</v>
      </c>
      <c r="J45" s="64">
        <f t="shared" si="2"/>
        <v>134567</v>
      </c>
      <c r="K45" s="64">
        <f t="shared" si="3"/>
        <v>4400</v>
      </c>
      <c r="L45" s="64">
        <f t="shared" si="0"/>
        <v>0</v>
      </c>
      <c r="M45" s="65">
        <f t="shared" si="1"/>
        <v>138967</v>
      </c>
      <c r="N45" s="66">
        <f>N46+N47+N48+N49+N53+N54+N55+N56+N58+N60</f>
        <v>1000</v>
      </c>
      <c r="O45" s="66">
        <f>O46+O47+O48+O49+O53+O54+O55+O56+O58+O60</f>
        <v>0</v>
      </c>
      <c r="P45" s="67"/>
      <c r="Q45" s="66">
        <f>Q46+Q47+Q48+Q49+Q53+Q54+Q55+Q56+Q58+Q60</f>
        <v>0</v>
      </c>
      <c r="R45" s="66">
        <f>R46+R47+R48+R49+R53+R54+R55+R56+R58+R60</f>
        <v>0</v>
      </c>
      <c r="S45" s="67"/>
      <c r="T45" s="66">
        <f>T46+T47+T48+T49+T53+T54+T55+T56+T58+T60</f>
        <v>1000</v>
      </c>
      <c r="U45" s="66">
        <f>U46+U47+U48+U49+U53+U54+U55+U56+U58+U60</f>
        <v>0</v>
      </c>
      <c r="V45" s="67"/>
      <c r="W45" s="66">
        <f>W46+W47+W48+W49+W53+W54+W55+W56+W58+W60</f>
        <v>400</v>
      </c>
      <c r="X45" s="66">
        <f>X46+X47+X48+X49+X53+X54+X55+X56+X58+X60</f>
        <v>0</v>
      </c>
      <c r="Y45" s="67"/>
      <c r="Z45" s="66">
        <f>Z46+Z47+Z48+Z49+Z53+Z54+Z55+Z56+Z58+Z60</f>
        <v>1300</v>
      </c>
      <c r="AA45" s="66">
        <f>AA46+AA47+AA48+AA49+AA53+AA54+AA55+AA56+AA58+AA60</f>
        <v>0</v>
      </c>
      <c r="AB45" s="67"/>
      <c r="AC45" s="66">
        <f>AC46+AC47+AC48+AC49+AC53+AC54+AC55+AC56+AC58+AC60</f>
        <v>2400</v>
      </c>
      <c r="AD45" s="66">
        <f>AD46+AD47+AD48+AD49+AD53+AD54+AD55+AD56+AD58+AD60</f>
        <v>0</v>
      </c>
      <c r="AE45" s="67"/>
      <c r="AF45" s="92">
        <f>AC45+Z45+W45</f>
        <v>4100</v>
      </c>
      <c r="AG45" s="66">
        <f>AG46+AG47+AG48+AG49+AG53+AG54+AG55+AG56+AG58+AG60</f>
        <v>0</v>
      </c>
      <c r="AH45" s="67"/>
      <c r="AI45" s="66">
        <f>AI46+AI47+AI48+AI49+AI53+AI54+AI55+AI56+AI58+AI60</f>
        <v>0</v>
      </c>
      <c r="AJ45" s="66">
        <f>AJ46+AJ47+AJ48+AJ49+AJ53+AJ54+AJ55+AJ56+AJ58+AJ60</f>
        <v>0</v>
      </c>
      <c r="AK45" s="67"/>
      <c r="AL45" s="66">
        <f>AL46+AL47+AL48+AL49+AL53+AL54+AL55+AL56+AL58+AL60</f>
        <v>0</v>
      </c>
      <c r="AM45" s="66">
        <f>AM46+AM47+AM48+AM49+AM53+AM54+AM55+AM56+AM58+AM60</f>
        <v>0</v>
      </c>
      <c r="AN45" s="67"/>
      <c r="AO45" s="66">
        <f>AO46+AO47+AO48+AO49+AO53+AO54+AO55+AO56+AO58+AO60</f>
        <v>0</v>
      </c>
      <c r="AP45" s="66">
        <f>AP46+AP47+AP48+AP49+AP53+AP54+AP55+AP56+AP58+AP60</f>
        <v>0</v>
      </c>
      <c r="AQ45" s="67"/>
      <c r="AR45" s="66">
        <f>AR46+AR47+AR48+AR49+AR53+AR54+AR55+AR56+AR58+AR60</f>
        <v>0</v>
      </c>
      <c r="AS45" s="66">
        <f>AS46+AS47+AS48+AS49+AS53+AS54+AS55+AS56+AS58+AS60</f>
        <v>0</v>
      </c>
      <c r="AT45" s="67"/>
      <c r="AU45" s="66">
        <f>AU46+AU47+AU48+AU49+AU53+AU54+AU55+AU56+AU58+AU60</f>
        <v>0</v>
      </c>
      <c r="AV45" s="66">
        <f>AV46+AV47+AV48+AV49+AV53+AV54+AV55+AV56+AV58+AV60</f>
        <v>0</v>
      </c>
      <c r="AW45" s="67"/>
      <c r="AX45" s="66">
        <f>AX46+AX47+AX48+AX49+AX53+AX54+AX55+AX56+AX58+AX60</f>
        <v>0</v>
      </c>
      <c r="AY45" s="66">
        <f>AY46+AY47+AY48+AY49+AY53+AY54+AY55+AY56+AY58+AY60</f>
        <v>0</v>
      </c>
      <c r="AZ45" s="67"/>
      <c r="BA45" s="66">
        <f>BA46+BA47+BA48+BA49+BA53+BA54+BA55+BA56+BA58+BA60</f>
        <v>15967</v>
      </c>
      <c r="BB45" s="66">
        <f>BB46+BB47+BB48+BB49+BB53+BB54+BB55+BB56+BB58+BB60</f>
        <v>0</v>
      </c>
      <c r="BC45" s="67"/>
      <c r="BD45" s="66">
        <f>BD46+BD47+BD48+BD49+BD53+BD54+BD55+BD56+BD58+BD60</f>
        <v>23950</v>
      </c>
      <c r="BE45" s="66">
        <f>BE46+BE47+BE48+BE49+BE53+BE54+BE55+BE56+BE58+BE60</f>
        <v>0</v>
      </c>
      <c r="BF45" s="67"/>
      <c r="BG45" s="66">
        <f>BG46+BG47+BG48+BG49+BG53+BG54+BG55+BG56+BG58+BG60</f>
        <v>0</v>
      </c>
      <c r="BH45" s="66">
        <f>BH46+BH47+BH48+BH49+BH53+BH54+BH55+BH56+BH58+BH60</f>
        <v>0</v>
      </c>
      <c r="BI45" s="67"/>
      <c r="BJ45" s="66">
        <f>BJ46+BJ47+BJ48+BJ49+BJ53+BJ54+BJ55+BJ56+BJ58+BJ60</f>
        <v>0</v>
      </c>
      <c r="BK45" s="66">
        <f>BK46+BK47+BK48+BK49+BK53+BK54+BK55+BK56+BK58+BK60</f>
        <v>0</v>
      </c>
      <c r="BL45" s="67"/>
      <c r="BM45" s="66">
        <f>BM46+BM47+BM48+BM49+BM53+BM54+BM55+BM56+BM58+BM60</f>
        <v>0</v>
      </c>
      <c r="BN45" s="66">
        <f>BN46+BN47+BN48+BN49+BN53+BN54+BN55+BN56+BN58+BN60</f>
        <v>0</v>
      </c>
      <c r="BO45" s="67"/>
      <c r="BP45" s="66">
        <f>BP46+BP47+BP48+BP49+BP53+BP54+BP55+BP56+BP58+BP60</f>
        <v>37000</v>
      </c>
      <c r="BQ45" s="66">
        <f>BQ46+BQ47+BQ48+BQ49+BQ53+BQ54+BQ55+BQ56+BQ58+BQ60</f>
        <v>0</v>
      </c>
      <c r="BR45" s="67"/>
      <c r="BS45" s="66">
        <f>BS46+BS47+BS48+BS49+BS53+BS54+BS55+BS56+BS58+BS60</f>
        <v>2000</v>
      </c>
      <c r="BT45" s="66">
        <f>BT46+BT47+BT48+BT49+BT53+BT54+BT55+BT56+BT58+BT60</f>
        <v>0</v>
      </c>
      <c r="BU45" s="67"/>
      <c r="BV45" s="66">
        <f>BV46+BV47+BV48+BV49+BV53+BV54+BV55+BV56+BV58+BV60</f>
        <v>4500</v>
      </c>
      <c r="BW45" s="66">
        <f>BW46+BW47+BW48+BW49+BW53+BW54+BW55+BW56+BW58+BW60</f>
        <v>0</v>
      </c>
      <c r="BX45" s="67"/>
      <c r="BY45" s="66">
        <f>BY46+BY47+BY48+BY49+BY53+BY54+BY55+BY56+BY58+BY60</f>
        <v>0</v>
      </c>
      <c r="BZ45" s="66">
        <f>BZ46+BZ47+BZ48+BZ49+BZ53+BZ54+BZ55+BZ56+BZ58+BZ60</f>
        <v>0</v>
      </c>
      <c r="CA45" s="67"/>
      <c r="CB45" s="66">
        <f>CB46+CB47+CB48+CB49+CB53+CB54+CB55+CB56+CB58+CB60</f>
        <v>0</v>
      </c>
      <c r="CC45" s="66">
        <f>CC46+CC47+CC48+CC49+CC53+CC54+CC55+CC56+CC58+CC60</f>
        <v>0</v>
      </c>
      <c r="CD45" s="67"/>
      <c r="CE45" s="66">
        <f>CE46+CE47+CE48+CE49+CE53+CE54+CE55+CE56+CE58+CE60</f>
        <v>2300</v>
      </c>
      <c r="CF45" s="66">
        <f>CF46+CF47+CF48+CF49+CF53+CF54+CF55+CF56+CF58+CF60</f>
        <v>0</v>
      </c>
      <c r="CG45" s="67"/>
      <c r="CH45" s="66">
        <f>CH46+CH47+CH48+CH49+CH53+CH54+CH55+CH56+CH58+CH60</f>
        <v>0</v>
      </c>
      <c r="CI45" s="66">
        <f>CI46+CI47+CI48+CI49+CI53+CI54+CI55+CI56+CI58+CI60</f>
        <v>0</v>
      </c>
      <c r="CJ45" s="67"/>
      <c r="CK45" s="66">
        <f>CK46+CK47+CK48+CK49+CK53+CK54+CK55+CK56+CK58+CK60</f>
        <v>28500</v>
      </c>
      <c r="CL45" s="66">
        <f>CL46+CL47+CL48+CL49+CL53+CL54+CL55+CL56+CL58+CL60</f>
        <v>0</v>
      </c>
      <c r="CM45" s="67"/>
      <c r="CN45" s="66">
        <f>CN46+CN47+CN48+CN49+CN53+CN54+CN55+CN56+CN58+CN60</f>
        <v>0</v>
      </c>
      <c r="CO45" s="66">
        <f>CO46+CO47+CO48+CO49+CO53+CO54+CO55+CO56+CO58+CO60</f>
        <v>0</v>
      </c>
      <c r="CP45" s="67"/>
      <c r="CQ45" s="66">
        <f>CQ46+CQ47+CQ48+CQ49+CQ53+CQ54+CQ55+CQ56+CQ58+CQ60</f>
        <v>0</v>
      </c>
      <c r="CR45" s="66">
        <f>CR46+CR47+CR48+CR49+CR53+CR54+CR55+CR56+CR58+CR60</f>
        <v>0</v>
      </c>
      <c r="CS45" s="67"/>
      <c r="CT45" s="66">
        <f>CT46+CT47+CT48+CT49+CT53+CT54+CT55+CT56+CT58+CT60</f>
        <v>0</v>
      </c>
      <c r="CU45" s="66">
        <f>CU46+CU47+CU48+CU49+CU53+CU54+CU55+CU56+CU58+CU60</f>
        <v>0</v>
      </c>
      <c r="CV45" s="67"/>
      <c r="CW45" s="66">
        <f>CW46+CW47+CW48+CW49+CW53+CW54+CW55+CW56+CW58+CW60</f>
        <v>0</v>
      </c>
      <c r="CX45" s="66">
        <f>CX46+CX47+CX48+CX49+CX53+CX54+CX55+CX56+CX58+CX60</f>
        <v>0</v>
      </c>
      <c r="CY45" s="67"/>
      <c r="CZ45" s="66">
        <f>CZ46+CZ47+CZ48+CZ49+CZ53+CZ54+CZ55+CZ56+CZ58+CZ60</f>
        <v>3250</v>
      </c>
      <c r="DA45" s="66">
        <f>DA46+DA47+DA48+DA49+DA53+DA54+DA55+DA56+DA58+DA60</f>
        <v>0</v>
      </c>
      <c r="DB45" s="67"/>
      <c r="DC45" s="66">
        <f>DC46+DC47+DC48+DC49+DC53+DC54+DC55+DC56+DC58+DC60</f>
        <v>0</v>
      </c>
      <c r="DD45" s="66">
        <f>DD46+DD47+DD48+DD49+DD53+DD54+DD55+DD56+DD58+DD60</f>
        <v>0</v>
      </c>
      <c r="DE45" s="67"/>
      <c r="DF45" s="66">
        <f>DF46+DF47+DF48+DF49+DF53+DF54+DF55+DF56+DF58+DF60</f>
        <v>0</v>
      </c>
      <c r="DG45" s="66">
        <f>DG46+DG47+DG48+DG49+DG53+DG54+DG55+DG56+DG58+DG60</f>
        <v>0</v>
      </c>
      <c r="DH45" s="67"/>
      <c r="DI45" s="66">
        <f>DI46+DI47+DI48+DI49+DI53+DI54+DI55+DI56+DI58+DI60</f>
        <v>0</v>
      </c>
      <c r="DJ45" s="66">
        <f>DJ46+DJ47+DJ48+DJ49+DJ53+DJ54+DJ55+DJ56+DJ58+DJ60</f>
        <v>0</v>
      </c>
      <c r="DK45" s="66"/>
      <c r="DL45" s="66">
        <f>DL46+DL47+DL48+DL49+DL53+DL54+DL55+DL56+DL58+DL60</f>
        <v>2000</v>
      </c>
      <c r="DM45" s="66">
        <f>DM46+DM47+DM48+DM49+DM53+DM54+DM55+DM56+DM58+DM60</f>
        <v>0</v>
      </c>
      <c r="DN45" s="67"/>
      <c r="DO45" s="66">
        <f>DO46+DO47+DO48+DO49+DO53+DO54+DO55+DO56+DO58+DO60</f>
        <v>10000</v>
      </c>
      <c r="DP45" s="66">
        <f>DP46+DP47+DP48+DP49+DP53+DP54+DP55+DP56+DP58+DP60</f>
        <v>0</v>
      </c>
      <c r="DQ45" s="67"/>
      <c r="DR45" s="66">
        <f>DR46+DR47+DR48+DR49+DR53+DR54+DR55+DR56+DR58+DR60</f>
        <v>0</v>
      </c>
      <c r="DS45" s="66">
        <f>DS46+DS47+DS48+DS49+DS53+DS54+DS55+DS56+DS58+DS60</f>
        <v>2700</v>
      </c>
      <c r="DT45" s="67"/>
      <c r="DU45" s="66">
        <f>DU46+DU47+DU48+DU49+DU53+DU54+DU55+DU56+DU58+DU60</f>
        <v>0</v>
      </c>
      <c r="DV45" s="66">
        <f>DV46+DV47+DV48+DV49+DV53+DV54+DV55+DV56+DV58+DV60</f>
        <v>1700</v>
      </c>
      <c r="DW45" s="67"/>
      <c r="DX45" s="64">
        <f t="shared" si="5"/>
        <v>129467</v>
      </c>
      <c r="DY45" s="64">
        <f t="shared" si="6"/>
        <v>4400</v>
      </c>
      <c r="DZ45" s="64">
        <f t="shared" si="7"/>
        <v>0</v>
      </c>
    </row>
    <row r="46" spans="1:130">
      <c r="A46" s="87"/>
      <c r="B46" s="26"/>
      <c r="C46" s="26"/>
      <c r="D46" s="69">
        <v>1</v>
      </c>
      <c r="E46" s="26" t="s">
        <v>142</v>
      </c>
      <c r="F46" s="69"/>
      <c r="G46" s="69"/>
      <c r="H46" s="69"/>
      <c r="I46" s="26" t="s">
        <v>143</v>
      </c>
      <c r="J46" s="70">
        <f t="shared" si="2"/>
        <v>0</v>
      </c>
      <c r="K46" s="70">
        <f t="shared" si="3"/>
        <v>0</v>
      </c>
      <c r="L46" s="70">
        <f t="shared" si="0"/>
        <v>0</v>
      </c>
      <c r="M46" s="71">
        <f t="shared" si="1"/>
        <v>0</v>
      </c>
      <c r="N46" s="77"/>
      <c r="O46" s="77"/>
      <c r="P46" s="78"/>
      <c r="Q46" s="77"/>
      <c r="R46" s="77"/>
      <c r="S46" s="78"/>
      <c r="T46" s="75">
        <f t="shared" si="8"/>
        <v>0</v>
      </c>
      <c r="U46" s="77"/>
      <c r="V46" s="78"/>
      <c r="W46" s="77"/>
      <c r="X46" s="77"/>
      <c r="Y46" s="78"/>
      <c r="Z46" s="77"/>
      <c r="AA46" s="77"/>
      <c r="AB46" s="78"/>
      <c r="AC46" s="77"/>
      <c r="AD46" s="77"/>
      <c r="AE46" s="78"/>
      <c r="AF46" s="75">
        <f t="shared" si="9"/>
        <v>0</v>
      </c>
      <c r="AG46" s="77"/>
      <c r="AH46" s="78"/>
      <c r="AI46" s="77"/>
      <c r="AJ46" s="77"/>
      <c r="AK46" s="78"/>
      <c r="AL46" s="77"/>
      <c r="AM46" s="77"/>
      <c r="AN46" s="78"/>
      <c r="AO46" s="77"/>
      <c r="AP46" s="77"/>
      <c r="AQ46" s="78"/>
      <c r="AR46" s="77"/>
      <c r="AS46" s="77"/>
      <c r="AT46" s="78"/>
      <c r="AU46" s="77"/>
      <c r="AV46" s="77"/>
      <c r="AW46" s="78"/>
      <c r="AX46" s="77"/>
      <c r="AY46" s="77"/>
      <c r="AZ46" s="78"/>
      <c r="BA46" s="77"/>
      <c r="BB46" s="77"/>
      <c r="BC46" s="78"/>
      <c r="BD46" s="77"/>
      <c r="BE46" s="77"/>
      <c r="BF46" s="78"/>
      <c r="BG46" s="77"/>
      <c r="BH46" s="77"/>
      <c r="BI46" s="78"/>
      <c r="BJ46" s="77"/>
      <c r="BK46" s="77"/>
      <c r="BL46" s="78"/>
      <c r="BM46" s="77"/>
      <c r="BN46" s="77"/>
      <c r="BO46" s="78"/>
      <c r="BP46" s="77"/>
      <c r="BQ46" s="77"/>
      <c r="BR46" s="78"/>
      <c r="BS46" s="77"/>
      <c r="BT46" s="77"/>
      <c r="BU46" s="78"/>
      <c r="BV46" s="77"/>
      <c r="BW46" s="77"/>
      <c r="BX46" s="78"/>
      <c r="BY46" s="77"/>
      <c r="BZ46" s="77"/>
      <c r="CA46" s="78"/>
      <c r="CB46" s="77"/>
      <c r="CC46" s="77"/>
      <c r="CD46" s="78"/>
      <c r="CE46" s="77"/>
      <c r="CF46" s="77"/>
      <c r="CG46" s="78"/>
      <c r="CH46" s="77"/>
      <c r="CI46" s="77"/>
      <c r="CJ46" s="78"/>
      <c r="CK46" s="77"/>
      <c r="CL46" s="77"/>
      <c r="CM46" s="78"/>
      <c r="CN46" s="77"/>
      <c r="CO46" s="77"/>
      <c r="CP46" s="78"/>
      <c r="CQ46" s="77"/>
      <c r="CR46" s="77"/>
      <c r="CS46" s="78"/>
      <c r="CT46" s="77"/>
      <c r="CU46" s="77"/>
      <c r="CV46" s="78"/>
      <c r="CW46" s="77"/>
      <c r="CX46" s="77"/>
      <c r="CY46" s="78"/>
      <c r="CZ46" s="77"/>
      <c r="DA46" s="77"/>
      <c r="DB46" s="78"/>
      <c r="DC46" s="77"/>
      <c r="DD46" s="77"/>
      <c r="DE46" s="78"/>
      <c r="DF46" s="77"/>
      <c r="DG46" s="77"/>
      <c r="DH46" s="78"/>
      <c r="DI46" s="77"/>
      <c r="DJ46" s="77"/>
      <c r="DK46" s="78"/>
      <c r="DL46" s="78"/>
      <c r="DM46" s="78"/>
      <c r="DN46" s="78"/>
      <c r="DO46" s="77"/>
      <c r="DP46" s="77"/>
      <c r="DQ46" s="78"/>
      <c r="DR46" s="77"/>
      <c r="DS46" s="77"/>
      <c r="DT46" s="78"/>
      <c r="DU46" s="77"/>
      <c r="DV46" s="77"/>
      <c r="DW46" s="78"/>
      <c r="DX46" s="70">
        <f t="shared" si="5"/>
        <v>0</v>
      </c>
      <c r="DY46" s="70">
        <f t="shared" si="6"/>
        <v>0</v>
      </c>
      <c r="DZ46" s="70">
        <f t="shared" si="7"/>
        <v>0</v>
      </c>
    </row>
    <row r="47" spans="1:130">
      <c r="A47" s="87"/>
      <c r="B47" s="26"/>
      <c r="C47" s="26"/>
      <c r="D47" s="69">
        <v>2</v>
      </c>
      <c r="E47" s="26" t="s">
        <v>144</v>
      </c>
      <c r="F47" s="69"/>
      <c r="G47" s="69"/>
      <c r="H47" s="69"/>
      <c r="I47" s="74" t="s">
        <v>145</v>
      </c>
      <c r="J47" s="70">
        <f t="shared" si="2"/>
        <v>65600</v>
      </c>
      <c r="K47" s="70">
        <f t="shared" si="3"/>
        <v>0</v>
      </c>
      <c r="L47" s="70">
        <f t="shared" si="0"/>
        <v>0</v>
      </c>
      <c r="M47" s="71">
        <f t="shared" si="1"/>
        <v>65600</v>
      </c>
      <c r="N47" s="75"/>
      <c r="O47" s="75"/>
      <c r="P47" s="76"/>
      <c r="Q47" s="75"/>
      <c r="R47" s="75"/>
      <c r="S47" s="76"/>
      <c r="T47" s="75">
        <f t="shared" si="8"/>
        <v>0</v>
      </c>
      <c r="U47" s="75"/>
      <c r="V47" s="76"/>
      <c r="W47" s="75">
        <v>400</v>
      </c>
      <c r="X47" s="75"/>
      <c r="Y47" s="76"/>
      <c r="Z47" s="75">
        <v>1300</v>
      </c>
      <c r="AA47" s="75"/>
      <c r="AB47" s="76"/>
      <c r="AC47" s="75">
        <v>2400</v>
      </c>
      <c r="AD47" s="75"/>
      <c r="AE47" s="76"/>
      <c r="AF47" s="75">
        <f t="shared" si="9"/>
        <v>4100</v>
      </c>
      <c r="AG47" s="75"/>
      <c r="AH47" s="76"/>
      <c r="AI47" s="75"/>
      <c r="AJ47" s="75"/>
      <c r="AK47" s="76"/>
      <c r="AL47" s="75"/>
      <c r="AM47" s="75"/>
      <c r="AN47" s="76"/>
      <c r="AO47" s="75"/>
      <c r="AP47" s="75"/>
      <c r="AQ47" s="76"/>
      <c r="AR47" s="75"/>
      <c r="AS47" s="75"/>
      <c r="AT47" s="76"/>
      <c r="AU47" s="75"/>
      <c r="AV47" s="75"/>
      <c r="AW47" s="76"/>
      <c r="AX47" s="75"/>
      <c r="AY47" s="75"/>
      <c r="AZ47" s="76"/>
      <c r="BA47" s="75"/>
      <c r="BB47" s="75"/>
      <c r="BC47" s="76"/>
      <c r="BD47" s="75"/>
      <c r="BE47" s="75"/>
      <c r="BF47" s="76"/>
      <c r="BG47" s="75"/>
      <c r="BH47" s="75"/>
      <c r="BI47" s="76"/>
      <c r="BJ47" s="75"/>
      <c r="BK47" s="75"/>
      <c r="BL47" s="76"/>
      <c r="BM47" s="75"/>
      <c r="BN47" s="75"/>
      <c r="BO47" s="76"/>
      <c r="BP47" s="75">
        <v>29134</v>
      </c>
      <c r="BQ47" s="75"/>
      <c r="BR47" s="76"/>
      <c r="BS47" s="75">
        <v>2000</v>
      </c>
      <c r="BT47" s="75"/>
      <c r="BU47" s="76"/>
      <c r="BV47" s="75">
        <v>4500</v>
      </c>
      <c r="BW47" s="75"/>
      <c r="BX47" s="76"/>
      <c r="BY47" s="75"/>
      <c r="BZ47" s="75"/>
      <c r="CA47" s="76"/>
      <c r="CB47" s="75"/>
      <c r="CC47" s="75"/>
      <c r="CD47" s="76"/>
      <c r="CE47" s="75">
        <v>866</v>
      </c>
      <c r="CF47" s="75"/>
      <c r="CG47" s="76"/>
      <c r="CH47" s="75"/>
      <c r="CI47" s="75"/>
      <c r="CJ47" s="76"/>
      <c r="CK47" s="75">
        <v>25000</v>
      </c>
      <c r="CL47" s="75"/>
      <c r="CM47" s="76"/>
      <c r="CN47" s="75"/>
      <c r="CO47" s="75"/>
      <c r="CP47" s="76"/>
      <c r="CQ47" s="75"/>
      <c r="CR47" s="75"/>
      <c r="CS47" s="76"/>
      <c r="CT47" s="75"/>
      <c r="CU47" s="75"/>
      <c r="CV47" s="76"/>
      <c r="CW47" s="75"/>
      <c r="CX47" s="75"/>
      <c r="CY47" s="76"/>
      <c r="CZ47" s="75"/>
      <c r="DA47" s="75"/>
      <c r="DB47" s="76"/>
      <c r="DC47" s="75"/>
      <c r="DD47" s="75"/>
      <c r="DE47" s="76"/>
      <c r="DF47" s="75"/>
      <c r="DG47" s="75"/>
      <c r="DH47" s="76"/>
      <c r="DI47" s="75"/>
      <c r="DJ47" s="75"/>
      <c r="DK47" s="76"/>
      <c r="DL47" s="76"/>
      <c r="DM47" s="76"/>
      <c r="DN47" s="76"/>
      <c r="DO47" s="75"/>
      <c r="DP47" s="75"/>
      <c r="DQ47" s="76"/>
      <c r="DR47" s="75"/>
      <c r="DS47" s="75"/>
      <c r="DT47" s="76"/>
      <c r="DU47" s="75"/>
      <c r="DV47" s="75"/>
      <c r="DW47" s="76"/>
      <c r="DX47" s="70">
        <f t="shared" si="5"/>
        <v>61500</v>
      </c>
      <c r="DY47" s="70">
        <f t="shared" si="6"/>
        <v>0</v>
      </c>
      <c r="DZ47" s="70">
        <f t="shared" si="7"/>
        <v>0</v>
      </c>
    </row>
    <row r="48" spans="1:130">
      <c r="A48" s="87"/>
      <c r="B48" s="82"/>
      <c r="C48" s="26"/>
      <c r="D48" s="69">
        <v>3</v>
      </c>
      <c r="E48" s="26" t="s">
        <v>146</v>
      </c>
      <c r="F48" s="69"/>
      <c r="G48" s="69"/>
      <c r="H48" s="69"/>
      <c r="I48" s="74" t="s">
        <v>147</v>
      </c>
      <c r="J48" s="70">
        <f t="shared" si="2"/>
        <v>4401</v>
      </c>
      <c r="K48" s="70">
        <f t="shared" si="3"/>
        <v>0</v>
      </c>
      <c r="L48" s="70">
        <f t="shared" si="0"/>
        <v>0</v>
      </c>
      <c r="M48" s="71">
        <f t="shared" si="1"/>
        <v>4401</v>
      </c>
      <c r="N48" s="75">
        <v>700</v>
      </c>
      <c r="O48" s="75"/>
      <c r="P48" s="76"/>
      <c r="Q48" s="75"/>
      <c r="R48" s="75"/>
      <c r="S48" s="76"/>
      <c r="T48" s="75">
        <f t="shared" si="8"/>
        <v>700</v>
      </c>
      <c r="U48" s="75"/>
      <c r="V48" s="76"/>
      <c r="W48" s="75"/>
      <c r="X48" s="75"/>
      <c r="Y48" s="76"/>
      <c r="Z48" s="75"/>
      <c r="AA48" s="75"/>
      <c r="AB48" s="76"/>
      <c r="AC48" s="75"/>
      <c r="AD48" s="75"/>
      <c r="AE48" s="76"/>
      <c r="AF48" s="75">
        <f t="shared" si="9"/>
        <v>0</v>
      </c>
      <c r="AG48" s="75"/>
      <c r="AH48" s="76"/>
      <c r="AI48" s="75"/>
      <c r="AJ48" s="75"/>
      <c r="AK48" s="76"/>
      <c r="AL48" s="75"/>
      <c r="AM48" s="75"/>
      <c r="AN48" s="76"/>
      <c r="AO48" s="75"/>
      <c r="AP48" s="75"/>
      <c r="AQ48" s="76"/>
      <c r="AR48" s="75"/>
      <c r="AS48" s="75"/>
      <c r="AT48" s="76"/>
      <c r="AU48" s="75"/>
      <c r="AV48" s="75"/>
      <c r="AW48" s="76"/>
      <c r="AX48" s="75"/>
      <c r="AY48" s="75"/>
      <c r="AZ48" s="76"/>
      <c r="BA48" s="75"/>
      <c r="BB48" s="75"/>
      <c r="BC48" s="76"/>
      <c r="BD48" s="75"/>
      <c r="BE48" s="75"/>
      <c r="BF48" s="76"/>
      <c r="BG48" s="75"/>
      <c r="BH48" s="75"/>
      <c r="BI48" s="76"/>
      <c r="BJ48" s="75"/>
      <c r="BK48" s="75"/>
      <c r="BL48" s="76"/>
      <c r="BM48" s="75"/>
      <c r="BN48" s="75"/>
      <c r="BO48" s="76"/>
      <c r="BP48" s="75"/>
      <c r="BQ48" s="75"/>
      <c r="BR48" s="76"/>
      <c r="BS48" s="75"/>
      <c r="BT48" s="75"/>
      <c r="BU48" s="76"/>
      <c r="BV48" s="75"/>
      <c r="BW48" s="75"/>
      <c r="BX48" s="76"/>
      <c r="BY48" s="75"/>
      <c r="BZ48" s="75"/>
      <c r="CA48" s="76"/>
      <c r="CB48" s="75"/>
      <c r="CC48" s="75"/>
      <c r="CD48" s="76"/>
      <c r="CE48" s="75">
        <v>945</v>
      </c>
      <c r="CF48" s="75"/>
      <c r="CG48" s="76"/>
      <c r="CH48" s="75"/>
      <c r="CI48" s="75"/>
      <c r="CJ48" s="76"/>
      <c r="CK48" s="75">
        <v>2756</v>
      </c>
      <c r="CL48" s="75"/>
      <c r="CM48" s="76"/>
      <c r="CN48" s="75"/>
      <c r="CO48" s="75"/>
      <c r="CP48" s="76"/>
      <c r="CQ48" s="75"/>
      <c r="CR48" s="75"/>
      <c r="CS48" s="76"/>
      <c r="CT48" s="75"/>
      <c r="CU48" s="75"/>
      <c r="CV48" s="76"/>
      <c r="CW48" s="75"/>
      <c r="CX48" s="75"/>
      <c r="CY48" s="76"/>
      <c r="CZ48" s="75"/>
      <c r="DA48" s="75"/>
      <c r="DB48" s="76"/>
      <c r="DC48" s="75"/>
      <c r="DD48" s="75"/>
      <c r="DE48" s="76"/>
      <c r="DF48" s="75"/>
      <c r="DG48" s="75"/>
      <c r="DH48" s="76"/>
      <c r="DI48" s="75"/>
      <c r="DJ48" s="75"/>
      <c r="DK48" s="76"/>
      <c r="DL48" s="76"/>
      <c r="DM48" s="76"/>
      <c r="DN48" s="76"/>
      <c r="DO48" s="75"/>
      <c r="DP48" s="75"/>
      <c r="DQ48" s="76"/>
      <c r="DR48" s="75"/>
      <c r="DS48" s="75"/>
      <c r="DT48" s="76"/>
      <c r="DU48" s="75"/>
      <c r="DV48" s="75"/>
      <c r="DW48" s="76"/>
      <c r="DX48" s="70">
        <f t="shared" si="5"/>
        <v>3701</v>
      </c>
      <c r="DY48" s="70">
        <f t="shared" si="6"/>
        <v>0</v>
      </c>
      <c r="DZ48" s="70">
        <f t="shared" si="7"/>
        <v>0</v>
      </c>
    </row>
    <row r="49" spans="1:130">
      <c r="A49" s="87"/>
      <c r="B49" s="82"/>
      <c r="C49" s="26"/>
      <c r="D49" s="69">
        <v>4</v>
      </c>
      <c r="E49" s="60" t="s">
        <v>148</v>
      </c>
      <c r="F49" s="60"/>
      <c r="G49" s="60"/>
      <c r="H49" s="60"/>
      <c r="I49" s="60" t="s">
        <v>149</v>
      </c>
      <c r="J49" s="70">
        <f t="shared" si="2"/>
        <v>31431</v>
      </c>
      <c r="K49" s="70">
        <f t="shared" si="3"/>
        <v>0</v>
      </c>
      <c r="L49" s="70">
        <f t="shared" si="0"/>
        <v>0</v>
      </c>
      <c r="M49" s="71">
        <f t="shared" si="1"/>
        <v>31431</v>
      </c>
      <c r="N49" s="77"/>
      <c r="O49" s="77"/>
      <c r="P49" s="78"/>
      <c r="Q49" s="77"/>
      <c r="R49" s="77"/>
      <c r="S49" s="78"/>
      <c r="T49" s="75">
        <f t="shared" si="8"/>
        <v>0</v>
      </c>
      <c r="U49" s="77"/>
      <c r="V49" s="78"/>
      <c r="W49" s="77"/>
      <c r="X49" s="77"/>
      <c r="Y49" s="78"/>
      <c r="Z49" s="77"/>
      <c r="AA49" s="77"/>
      <c r="AB49" s="78"/>
      <c r="AC49" s="77"/>
      <c r="AD49" s="77"/>
      <c r="AE49" s="78"/>
      <c r="AF49" s="75">
        <f t="shared" si="9"/>
        <v>0</v>
      </c>
      <c r="AG49" s="77"/>
      <c r="AH49" s="78"/>
      <c r="AI49" s="77"/>
      <c r="AJ49" s="77"/>
      <c r="AK49" s="78"/>
      <c r="AL49" s="77"/>
      <c r="AM49" s="77"/>
      <c r="AN49" s="78"/>
      <c r="AO49" s="77"/>
      <c r="AP49" s="77"/>
      <c r="AQ49" s="78"/>
      <c r="AR49" s="77"/>
      <c r="AS49" s="77"/>
      <c r="AT49" s="78"/>
      <c r="AU49" s="77"/>
      <c r="AV49" s="77"/>
      <c r="AW49" s="78"/>
      <c r="AX49" s="77"/>
      <c r="AY49" s="77"/>
      <c r="AZ49" s="78"/>
      <c r="BA49" s="77">
        <v>12573</v>
      </c>
      <c r="BB49" s="77"/>
      <c r="BC49" s="78"/>
      <c r="BD49" s="77">
        <v>18858</v>
      </c>
      <c r="BE49" s="77"/>
      <c r="BF49" s="78"/>
      <c r="BG49" s="77"/>
      <c r="BH49" s="77"/>
      <c r="BI49" s="78"/>
      <c r="BJ49" s="77"/>
      <c r="BK49" s="77"/>
      <c r="BL49" s="78"/>
      <c r="BM49" s="77"/>
      <c r="BN49" s="77"/>
      <c r="BO49" s="78"/>
      <c r="BP49" s="77"/>
      <c r="BQ49" s="77"/>
      <c r="BR49" s="78"/>
      <c r="BS49" s="77"/>
      <c r="BT49" s="77"/>
      <c r="BU49" s="78"/>
      <c r="BV49" s="77"/>
      <c r="BW49" s="77"/>
      <c r="BX49" s="78"/>
      <c r="BY49" s="77"/>
      <c r="BZ49" s="77"/>
      <c r="CA49" s="78"/>
      <c r="CB49" s="77"/>
      <c r="CC49" s="77"/>
      <c r="CD49" s="78"/>
      <c r="CE49" s="77"/>
      <c r="CF49" s="77"/>
      <c r="CG49" s="78"/>
      <c r="CH49" s="77"/>
      <c r="CI49" s="77"/>
      <c r="CJ49" s="78"/>
      <c r="CK49" s="77"/>
      <c r="CL49" s="77"/>
      <c r="CM49" s="78"/>
      <c r="CN49" s="77"/>
      <c r="CO49" s="77"/>
      <c r="CP49" s="78"/>
      <c r="CQ49" s="77"/>
      <c r="CR49" s="77"/>
      <c r="CS49" s="78"/>
      <c r="CT49" s="77"/>
      <c r="CU49" s="77"/>
      <c r="CV49" s="78"/>
      <c r="CW49" s="77"/>
      <c r="CX49" s="77"/>
      <c r="CY49" s="78"/>
      <c r="CZ49" s="77"/>
      <c r="DA49" s="77"/>
      <c r="DB49" s="78"/>
      <c r="DC49" s="77"/>
      <c r="DD49" s="77"/>
      <c r="DE49" s="78"/>
      <c r="DF49" s="77"/>
      <c r="DG49" s="77"/>
      <c r="DH49" s="78"/>
      <c r="DI49" s="77"/>
      <c r="DJ49" s="77"/>
      <c r="DK49" s="78"/>
      <c r="DL49" s="78"/>
      <c r="DM49" s="78"/>
      <c r="DN49" s="78"/>
      <c r="DO49" s="77"/>
      <c r="DP49" s="77"/>
      <c r="DQ49" s="78"/>
      <c r="DR49" s="77"/>
      <c r="DS49" s="77"/>
      <c r="DT49" s="78"/>
      <c r="DU49" s="77"/>
      <c r="DV49" s="77"/>
      <c r="DW49" s="78"/>
      <c r="DX49" s="70">
        <f t="shared" si="5"/>
        <v>31431</v>
      </c>
      <c r="DY49" s="70">
        <f t="shared" si="6"/>
        <v>0</v>
      </c>
      <c r="DZ49" s="70">
        <f t="shared" si="7"/>
        <v>0</v>
      </c>
    </row>
    <row r="50" spans="1:130">
      <c r="A50" s="87"/>
      <c r="B50" s="82"/>
      <c r="C50" s="26"/>
      <c r="D50" s="82"/>
      <c r="E50" s="82"/>
      <c r="F50" s="82" t="s">
        <v>110</v>
      </c>
      <c r="G50" s="88" t="s">
        <v>150</v>
      </c>
      <c r="H50" s="88"/>
      <c r="I50" s="60" t="s">
        <v>149</v>
      </c>
      <c r="J50" s="70">
        <f t="shared" si="2"/>
        <v>31431</v>
      </c>
      <c r="K50" s="70">
        <f t="shared" si="3"/>
        <v>0</v>
      </c>
      <c r="L50" s="70">
        <f t="shared" si="0"/>
        <v>0</v>
      </c>
      <c r="M50" s="71">
        <f t="shared" si="1"/>
        <v>31431</v>
      </c>
      <c r="N50" s="77"/>
      <c r="O50" s="77"/>
      <c r="P50" s="78"/>
      <c r="Q50" s="77"/>
      <c r="R50" s="77"/>
      <c r="S50" s="78"/>
      <c r="T50" s="75">
        <f t="shared" si="8"/>
        <v>0</v>
      </c>
      <c r="U50" s="77"/>
      <c r="V50" s="78"/>
      <c r="W50" s="77"/>
      <c r="X50" s="77"/>
      <c r="Y50" s="78"/>
      <c r="Z50" s="77"/>
      <c r="AA50" s="77"/>
      <c r="AB50" s="78"/>
      <c r="AC50" s="77"/>
      <c r="AD50" s="77"/>
      <c r="AE50" s="78"/>
      <c r="AF50" s="75">
        <f t="shared" si="9"/>
        <v>0</v>
      </c>
      <c r="AG50" s="77"/>
      <c r="AH50" s="78"/>
      <c r="AI50" s="77"/>
      <c r="AJ50" s="77"/>
      <c r="AK50" s="78"/>
      <c r="AL50" s="77"/>
      <c r="AM50" s="77"/>
      <c r="AN50" s="78"/>
      <c r="AO50" s="77"/>
      <c r="AP50" s="77"/>
      <c r="AQ50" s="78"/>
      <c r="AR50" s="77"/>
      <c r="AS50" s="77"/>
      <c r="AT50" s="78"/>
      <c r="AU50" s="77"/>
      <c r="AV50" s="77"/>
      <c r="AW50" s="78"/>
      <c r="AX50" s="77"/>
      <c r="AY50" s="77"/>
      <c r="AZ50" s="78"/>
      <c r="BA50" s="77">
        <v>12573</v>
      </c>
      <c r="BB50" s="77"/>
      <c r="BC50" s="78"/>
      <c r="BD50" s="77">
        <v>18858</v>
      </c>
      <c r="BE50" s="77"/>
      <c r="BF50" s="78"/>
      <c r="BG50" s="77"/>
      <c r="BH50" s="77"/>
      <c r="BI50" s="78"/>
      <c r="BJ50" s="77"/>
      <c r="BK50" s="77"/>
      <c r="BL50" s="78"/>
      <c r="BM50" s="77"/>
      <c r="BN50" s="77"/>
      <c r="BO50" s="78"/>
      <c r="BP50" s="77"/>
      <c r="BQ50" s="77"/>
      <c r="BR50" s="78"/>
      <c r="BS50" s="77"/>
      <c r="BT50" s="77"/>
      <c r="BU50" s="78"/>
      <c r="BV50" s="77"/>
      <c r="BW50" s="77"/>
      <c r="BX50" s="78"/>
      <c r="BY50" s="77"/>
      <c r="BZ50" s="77"/>
      <c r="CA50" s="78"/>
      <c r="CB50" s="77"/>
      <c r="CC50" s="77"/>
      <c r="CD50" s="78"/>
      <c r="CE50" s="77"/>
      <c r="CF50" s="77"/>
      <c r="CG50" s="78"/>
      <c r="CH50" s="77"/>
      <c r="CI50" s="77"/>
      <c r="CJ50" s="78"/>
      <c r="CK50" s="77"/>
      <c r="CL50" s="77"/>
      <c r="CM50" s="78"/>
      <c r="CN50" s="77"/>
      <c r="CO50" s="77"/>
      <c r="CP50" s="78"/>
      <c r="CQ50" s="77"/>
      <c r="CR50" s="77"/>
      <c r="CS50" s="78"/>
      <c r="CT50" s="77"/>
      <c r="CU50" s="77"/>
      <c r="CV50" s="78"/>
      <c r="CW50" s="77"/>
      <c r="CX50" s="77"/>
      <c r="CY50" s="78"/>
      <c r="CZ50" s="77"/>
      <c r="DA50" s="77"/>
      <c r="DB50" s="78"/>
      <c r="DC50" s="77"/>
      <c r="DD50" s="77"/>
      <c r="DE50" s="78"/>
      <c r="DF50" s="77"/>
      <c r="DG50" s="77"/>
      <c r="DH50" s="78"/>
      <c r="DI50" s="77"/>
      <c r="DJ50" s="77"/>
      <c r="DK50" s="78"/>
      <c r="DL50" s="78"/>
      <c r="DM50" s="78"/>
      <c r="DN50" s="78"/>
      <c r="DO50" s="77"/>
      <c r="DP50" s="77"/>
      <c r="DQ50" s="78"/>
      <c r="DR50" s="77"/>
      <c r="DS50" s="77"/>
      <c r="DT50" s="78"/>
      <c r="DU50" s="77"/>
      <c r="DV50" s="77"/>
      <c r="DW50" s="78"/>
      <c r="DX50" s="70">
        <f t="shared" si="5"/>
        <v>31431</v>
      </c>
      <c r="DY50" s="70">
        <f t="shared" si="6"/>
        <v>0</v>
      </c>
      <c r="DZ50" s="70">
        <f t="shared" si="7"/>
        <v>0</v>
      </c>
    </row>
    <row r="51" spans="1:130">
      <c r="A51" s="59"/>
      <c r="B51" s="82"/>
      <c r="C51" s="26"/>
      <c r="D51" s="93"/>
      <c r="E51" s="93"/>
      <c r="F51" s="82" t="s">
        <v>110</v>
      </c>
      <c r="G51" s="88" t="s">
        <v>151</v>
      </c>
      <c r="H51" s="88"/>
      <c r="I51" s="60" t="s">
        <v>149</v>
      </c>
      <c r="J51" s="70">
        <f t="shared" si="2"/>
        <v>0</v>
      </c>
      <c r="K51" s="70">
        <f t="shared" si="3"/>
        <v>0</v>
      </c>
      <c r="L51" s="70">
        <f t="shared" si="0"/>
        <v>0</v>
      </c>
      <c r="M51" s="71">
        <f t="shared" si="1"/>
        <v>0</v>
      </c>
      <c r="N51" s="77"/>
      <c r="O51" s="77"/>
      <c r="P51" s="78"/>
      <c r="Q51" s="77"/>
      <c r="R51" s="77"/>
      <c r="S51" s="78"/>
      <c r="T51" s="75">
        <f t="shared" si="8"/>
        <v>0</v>
      </c>
      <c r="U51" s="77"/>
      <c r="V51" s="78"/>
      <c r="W51" s="77"/>
      <c r="X51" s="77"/>
      <c r="Y51" s="78"/>
      <c r="Z51" s="77"/>
      <c r="AA51" s="77"/>
      <c r="AB51" s="78"/>
      <c r="AC51" s="77"/>
      <c r="AD51" s="77"/>
      <c r="AE51" s="78"/>
      <c r="AF51" s="75">
        <f t="shared" si="9"/>
        <v>0</v>
      </c>
      <c r="AG51" s="77"/>
      <c r="AH51" s="78"/>
      <c r="AI51" s="77"/>
      <c r="AJ51" s="77"/>
      <c r="AK51" s="78"/>
      <c r="AL51" s="77"/>
      <c r="AM51" s="77"/>
      <c r="AN51" s="78"/>
      <c r="AO51" s="77"/>
      <c r="AP51" s="77"/>
      <c r="AQ51" s="78"/>
      <c r="AR51" s="77"/>
      <c r="AS51" s="77"/>
      <c r="AT51" s="78"/>
      <c r="AU51" s="77"/>
      <c r="AV51" s="77"/>
      <c r="AW51" s="78"/>
      <c r="AX51" s="77"/>
      <c r="AY51" s="77"/>
      <c r="AZ51" s="78"/>
      <c r="BA51" s="77"/>
      <c r="BB51" s="77"/>
      <c r="BC51" s="78"/>
      <c r="BD51" s="77"/>
      <c r="BE51" s="77"/>
      <c r="BF51" s="78"/>
      <c r="BG51" s="77"/>
      <c r="BH51" s="77"/>
      <c r="BI51" s="78"/>
      <c r="BJ51" s="77"/>
      <c r="BK51" s="77"/>
      <c r="BL51" s="78"/>
      <c r="BM51" s="77"/>
      <c r="BN51" s="77"/>
      <c r="BO51" s="78"/>
      <c r="BP51" s="77"/>
      <c r="BQ51" s="77"/>
      <c r="BR51" s="78"/>
      <c r="BS51" s="77"/>
      <c r="BT51" s="77"/>
      <c r="BU51" s="78"/>
      <c r="BV51" s="77"/>
      <c r="BW51" s="77"/>
      <c r="BX51" s="78"/>
      <c r="BY51" s="77"/>
      <c r="BZ51" s="77"/>
      <c r="CA51" s="78"/>
      <c r="CB51" s="77"/>
      <c r="CC51" s="77"/>
      <c r="CD51" s="78"/>
      <c r="CE51" s="77"/>
      <c r="CF51" s="77"/>
      <c r="CG51" s="78"/>
      <c r="CH51" s="77"/>
      <c r="CI51" s="77"/>
      <c r="CJ51" s="78"/>
      <c r="CK51" s="77"/>
      <c r="CL51" s="77"/>
      <c r="CM51" s="78"/>
      <c r="CN51" s="77"/>
      <c r="CO51" s="77"/>
      <c r="CP51" s="78"/>
      <c r="CQ51" s="77"/>
      <c r="CR51" s="77"/>
      <c r="CS51" s="78"/>
      <c r="CT51" s="77"/>
      <c r="CU51" s="77"/>
      <c r="CV51" s="78"/>
      <c r="CW51" s="77"/>
      <c r="CX51" s="77"/>
      <c r="CY51" s="78"/>
      <c r="CZ51" s="77"/>
      <c r="DA51" s="77"/>
      <c r="DB51" s="78"/>
      <c r="DC51" s="77"/>
      <c r="DD51" s="77"/>
      <c r="DE51" s="78"/>
      <c r="DF51" s="77"/>
      <c r="DG51" s="77"/>
      <c r="DH51" s="78"/>
      <c r="DI51" s="77"/>
      <c r="DJ51" s="77"/>
      <c r="DK51" s="78"/>
      <c r="DL51" s="78"/>
      <c r="DM51" s="78"/>
      <c r="DN51" s="78"/>
      <c r="DO51" s="77"/>
      <c r="DP51" s="77"/>
      <c r="DQ51" s="78"/>
      <c r="DR51" s="77"/>
      <c r="DS51" s="77"/>
      <c r="DT51" s="78"/>
      <c r="DU51" s="77"/>
      <c r="DV51" s="77"/>
      <c r="DW51" s="78"/>
      <c r="DX51" s="70">
        <f t="shared" si="5"/>
        <v>0</v>
      </c>
      <c r="DY51" s="70">
        <f t="shared" si="6"/>
        <v>0</v>
      </c>
      <c r="DZ51" s="70">
        <f t="shared" si="7"/>
        <v>0</v>
      </c>
    </row>
    <row r="52" spans="1:130">
      <c r="A52" s="68"/>
      <c r="B52" s="82"/>
      <c r="C52" s="26"/>
      <c r="D52" s="26"/>
      <c r="E52" s="26"/>
      <c r="F52" s="82" t="s">
        <v>110</v>
      </c>
      <c r="G52" s="88" t="s">
        <v>152</v>
      </c>
      <c r="H52" s="88"/>
      <c r="I52" s="60" t="s">
        <v>149</v>
      </c>
      <c r="J52" s="70">
        <f t="shared" si="2"/>
        <v>0</v>
      </c>
      <c r="K52" s="70">
        <f t="shared" si="3"/>
        <v>0</v>
      </c>
      <c r="L52" s="70">
        <f t="shared" si="0"/>
        <v>0</v>
      </c>
      <c r="M52" s="71">
        <f t="shared" si="1"/>
        <v>0</v>
      </c>
      <c r="N52" s="77"/>
      <c r="O52" s="77"/>
      <c r="P52" s="78"/>
      <c r="Q52" s="77"/>
      <c r="R52" s="77"/>
      <c r="S52" s="78"/>
      <c r="T52" s="75">
        <f t="shared" si="8"/>
        <v>0</v>
      </c>
      <c r="U52" s="77"/>
      <c r="V52" s="78"/>
      <c r="W52" s="77"/>
      <c r="X52" s="77"/>
      <c r="Y52" s="78"/>
      <c r="Z52" s="77"/>
      <c r="AA52" s="77"/>
      <c r="AB52" s="78"/>
      <c r="AC52" s="77"/>
      <c r="AD52" s="77"/>
      <c r="AE52" s="78"/>
      <c r="AF52" s="75">
        <f t="shared" si="9"/>
        <v>0</v>
      </c>
      <c r="AG52" s="77"/>
      <c r="AH52" s="78"/>
      <c r="AI52" s="77"/>
      <c r="AJ52" s="77"/>
      <c r="AK52" s="78"/>
      <c r="AL52" s="77"/>
      <c r="AM52" s="77"/>
      <c r="AN52" s="78"/>
      <c r="AO52" s="77"/>
      <c r="AP52" s="77"/>
      <c r="AQ52" s="78"/>
      <c r="AR52" s="77"/>
      <c r="AS52" s="77"/>
      <c r="AT52" s="78"/>
      <c r="AU52" s="77"/>
      <c r="AV52" s="77"/>
      <c r="AW52" s="78"/>
      <c r="AX52" s="77"/>
      <c r="AY52" s="77"/>
      <c r="AZ52" s="78"/>
      <c r="BA52" s="77"/>
      <c r="BB52" s="77"/>
      <c r="BC52" s="78"/>
      <c r="BD52" s="77"/>
      <c r="BE52" s="77"/>
      <c r="BF52" s="78"/>
      <c r="BG52" s="77"/>
      <c r="BH52" s="77"/>
      <c r="BI52" s="78"/>
      <c r="BJ52" s="77"/>
      <c r="BK52" s="77"/>
      <c r="BL52" s="78"/>
      <c r="BM52" s="77"/>
      <c r="BN52" s="77"/>
      <c r="BO52" s="78"/>
      <c r="BP52" s="77"/>
      <c r="BQ52" s="77"/>
      <c r="BR52" s="78"/>
      <c r="BS52" s="77"/>
      <c r="BT52" s="77"/>
      <c r="BU52" s="78"/>
      <c r="BV52" s="77"/>
      <c r="BW52" s="77"/>
      <c r="BX52" s="78"/>
      <c r="BY52" s="77"/>
      <c r="BZ52" s="77"/>
      <c r="CA52" s="78"/>
      <c r="CB52" s="77"/>
      <c r="CC52" s="77"/>
      <c r="CD52" s="78"/>
      <c r="CE52" s="77"/>
      <c r="CF52" s="77"/>
      <c r="CG52" s="78"/>
      <c r="CH52" s="77"/>
      <c r="CI52" s="77"/>
      <c r="CJ52" s="78"/>
      <c r="CK52" s="77"/>
      <c r="CL52" s="77"/>
      <c r="CM52" s="78"/>
      <c r="CN52" s="77"/>
      <c r="CO52" s="77"/>
      <c r="CP52" s="78"/>
      <c r="CQ52" s="77"/>
      <c r="CR52" s="77"/>
      <c r="CS52" s="78"/>
      <c r="CT52" s="77"/>
      <c r="CU52" s="77"/>
      <c r="CV52" s="78"/>
      <c r="CW52" s="77"/>
      <c r="CX52" s="77"/>
      <c r="CY52" s="78"/>
      <c r="CZ52" s="77"/>
      <c r="DA52" s="77"/>
      <c r="DB52" s="78"/>
      <c r="DC52" s="77"/>
      <c r="DD52" s="77"/>
      <c r="DE52" s="78"/>
      <c r="DF52" s="77"/>
      <c r="DG52" s="77"/>
      <c r="DH52" s="78"/>
      <c r="DI52" s="77"/>
      <c r="DJ52" s="77"/>
      <c r="DK52" s="78"/>
      <c r="DL52" s="78"/>
      <c r="DM52" s="78"/>
      <c r="DN52" s="78"/>
      <c r="DO52" s="77"/>
      <c r="DP52" s="77"/>
      <c r="DQ52" s="78"/>
      <c r="DR52" s="77"/>
      <c r="DS52" s="77"/>
      <c r="DT52" s="78"/>
      <c r="DU52" s="77"/>
      <c r="DV52" s="77"/>
      <c r="DW52" s="78"/>
      <c r="DX52" s="70">
        <f t="shared" si="5"/>
        <v>0</v>
      </c>
      <c r="DY52" s="70">
        <f t="shared" si="6"/>
        <v>0</v>
      </c>
      <c r="DZ52" s="70">
        <f t="shared" si="7"/>
        <v>0</v>
      </c>
    </row>
    <row r="53" spans="1:130">
      <c r="A53" s="68"/>
      <c r="B53" s="82"/>
      <c r="C53" s="26"/>
      <c r="D53" s="69">
        <v>5</v>
      </c>
      <c r="E53" s="60" t="s">
        <v>153</v>
      </c>
      <c r="F53" s="60"/>
      <c r="G53" s="60"/>
      <c r="H53" s="60"/>
      <c r="I53" s="60" t="s">
        <v>154</v>
      </c>
      <c r="J53" s="70">
        <f t="shared" si="2"/>
        <v>12008</v>
      </c>
      <c r="K53" s="70">
        <f t="shared" si="3"/>
        <v>3464</v>
      </c>
      <c r="L53" s="70">
        <f t="shared" si="0"/>
        <v>0</v>
      </c>
      <c r="M53" s="71">
        <f t="shared" si="1"/>
        <v>15472</v>
      </c>
      <c r="N53" s="77"/>
      <c r="O53" s="77"/>
      <c r="P53" s="78"/>
      <c r="Q53" s="77"/>
      <c r="R53" s="77"/>
      <c r="S53" s="78"/>
      <c r="T53" s="75">
        <f t="shared" si="8"/>
        <v>0</v>
      </c>
      <c r="U53" s="77"/>
      <c r="V53" s="78"/>
      <c r="W53" s="77"/>
      <c r="X53" s="77"/>
      <c r="Y53" s="78"/>
      <c r="Z53" s="77"/>
      <c r="AA53" s="77"/>
      <c r="AB53" s="78"/>
      <c r="AC53" s="77"/>
      <c r="AD53" s="77"/>
      <c r="AE53" s="78"/>
      <c r="AF53" s="75">
        <f t="shared" si="9"/>
        <v>0</v>
      </c>
      <c r="AG53" s="77"/>
      <c r="AH53" s="78"/>
      <c r="AI53" s="77"/>
      <c r="AJ53" s="77"/>
      <c r="AK53" s="78"/>
      <c r="AL53" s="77"/>
      <c r="AM53" s="77"/>
      <c r="AN53" s="78"/>
      <c r="AO53" s="77"/>
      <c r="AP53" s="77"/>
      <c r="AQ53" s="78"/>
      <c r="AR53" s="77"/>
      <c r="AS53" s="77"/>
      <c r="AT53" s="78"/>
      <c r="AU53" s="77"/>
      <c r="AV53" s="77"/>
      <c r="AW53" s="78"/>
      <c r="AX53" s="77"/>
      <c r="AY53" s="77"/>
      <c r="AZ53" s="78"/>
      <c r="BA53" s="77"/>
      <c r="BB53" s="77"/>
      <c r="BC53" s="78"/>
      <c r="BD53" s="77"/>
      <c r="BE53" s="77"/>
      <c r="BF53" s="78"/>
      <c r="BG53" s="77"/>
      <c r="BH53" s="77"/>
      <c r="BI53" s="78"/>
      <c r="BJ53" s="77"/>
      <c r="BK53" s="77"/>
      <c r="BL53" s="78"/>
      <c r="BM53" s="77"/>
      <c r="BN53" s="77"/>
      <c r="BO53" s="78"/>
      <c r="BP53" s="77"/>
      <c r="BQ53" s="77"/>
      <c r="BR53" s="78"/>
      <c r="BS53" s="77"/>
      <c r="BT53" s="77"/>
      <c r="BU53" s="78"/>
      <c r="BV53" s="77"/>
      <c r="BW53" s="77"/>
      <c r="BX53" s="78"/>
      <c r="BY53" s="77"/>
      <c r="BZ53" s="77"/>
      <c r="CA53" s="78"/>
      <c r="CB53" s="77"/>
      <c r="CC53" s="77"/>
      <c r="CD53" s="78"/>
      <c r="CE53" s="77"/>
      <c r="CF53" s="77"/>
      <c r="CG53" s="78"/>
      <c r="CH53" s="77"/>
      <c r="CI53" s="77"/>
      <c r="CJ53" s="78"/>
      <c r="CK53" s="77"/>
      <c r="CL53" s="77"/>
      <c r="CM53" s="78"/>
      <c r="CN53" s="77"/>
      <c r="CO53" s="77"/>
      <c r="CP53" s="78"/>
      <c r="CQ53" s="77"/>
      <c r="CR53" s="77"/>
      <c r="CS53" s="78"/>
      <c r="CT53" s="77"/>
      <c r="CU53" s="77"/>
      <c r="CV53" s="78"/>
      <c r="CW53" s="77"/>
      <c r="CX53" s="77"/>
      <c r="CY53" s="78"/>
      <c r="CZ53" s="77">
        <v>2559</v>
      </c>
      <c r="DA53" s="77"/>
      <c r="DB53" s="78"/>
      <c r="DC53" s="77"/>
      <c r="DD53" s="77"/>
      <c r="DE53" s="78"/>
      <c r="DF53" s="77"/>
      <c r="DG53" s="77"/>
      <c r="DH53" s="78"/>
      <c r="DI53" s="77"/>
      <c r="DJ53" s="77"/>
      <c r="DK53" s="78"/>
      <c r="DL53" s="78">
        <v>1575</v>
      </c>
      <c r="DM53" s="78"/>
      <c r="DN53" s="78"/>
      <c r="DO53" s="77">
        <v>7874</v>
      </c>
      <c r="DP53" s="77"/>
      <c r="DQ53" s="78"/>
      <c r="DR53" s="77"/>
      <c r="DS53" s="77">
        <v>2126</v>
      </c>
      <c r="DT53" s="78"/>
      <c r="DU53" s="77"/>
      <c r="DV53" s="77">
        <v>1338</v>
      </c>
      <c r="DW53" s="78"/>
      <c r="DX53" s="70">
        <f t="shared" si="5"/>
        <v>12008</v>
      </c>
      <c r="DY53" s="70">
        <f t="shared" si="6"/>
        <v>3464</v>
      </c>
      <c r="DZ53" s="70">
        <f t="shared" si="7"/>
        <v>0</v>
      </c>
    </row>
    <row r="54" spans="1:130">
      <c r="A54" s="87"/>
      <c r="B54" s="82"/>
      <c r="C54" s="26"/>
      <c r="D54" s="69">
        <v>6</v>
      </c>
      <c r="E54" s="26" t="s">
        <v>155</v>
      </c>
      <c r="F54" s="26"/>
      <c r="G54" s="74"/>
      <c r="H54" s="74"/>
      <c r="I54" s="74" t="s">
        <v>156</v>
      </c>
      <c r="J54" s="70">
        <f t="shared" si="2"/>
        <v>20827</v>
      </c>
      <c r="K54" s="70">
        <f t="shared" si="3"/>
        <v>936</v>
      </c>
      <c r="L54" s="70">
        <f t="shared" si="0"/>
        <v>0</v>
      </c>
      <c r="M54" s="71">
        <f t="shared" si="1"/>
        <v>21763</v>
      </c>
      <c r="N54" s="75"/>
      <c r="O54" s="75"/>
      <c r="P54" s="76"/>
      <c r="Q54" s="75"/>
      <c r="R54" s="75"/>
      <c r="S54" s="76"/>
      <c r="T54" s="75">
        <f t="shared" si="8"/>
        <v>0</v>
      </c>
      <c r="U54" s="75"/>
      <c r="V54" s="76"/>
      <c r="W54" s="75"/>
      <c r="X54" s="75"/>
      <c r="Y54" s="76"/>
      <c r="Z54" s="75"/>
      <c r="AA54" s="75"/>
      <c r="AB54" s="76"/>
      <c r="AC54" s="75"/>
      <c r="AD54" s="75"/>
      <c r="AE54" s="76"/>
      <c r="AF54" s="75">
        <f t="shared" si="9"/>
        <v>0</v>
      </c>
      <c r="AG54" s="75"/>
      <c r="AH54" s="76"/>
      <c r="AI54" s="75"/>
      <c r="AJ54" s="75"/>
      <c r="AK54" s="76"/>
      <c r="AL54" s="75"/>
      <c r="AM54" s="75"/>
      <c r="AN54" s="76"/>
      <c r="AO54" s="75"/>
      <c r="AP54" s="75"/>
      <c r="AQ54" s="76"/>
      <c r="AR54" s="75"/>
      <c r="AS54" s="75"/>
      <c r="AT54" s="76"/>
      <c r="AU54" s="75"/>
      <c r="AV54" s="75"/>
      <c r="AW54" s="76"/>
      <c r="AX54" s="75"/>
      <c r="AY54" s="75"/>
      <c r="AZ54" s="76"/>
      <c r="BA54" s="75">
        <v>3394</v>
      </c>
      <c r="BB54" s="75"/>
      <c r="BC54" s="76"/>
      <c r="BD54" s="75">
        <v>5092</v>
      </c>
      <c r="BE54" s="75"/>
      <c r="BF54" s="76"/>
      <c r="BG54" s="75"/>
      <c r="BH54" s="75"/>
      <c r="BI54" s="76"/>
      <c r="BJ54" s="75"/>
      <c r="BK54" s="75"/>
      <c r="BL54" s="76"/>
      <c r="BM54" s="75"/>
      <c r="BN54" s="75"/>
      <c r="BO54" s="76"/>
      <c r="BP54" s="75">
        <v>7866</v>
      </c>
      <c r="BQ54" s="75"/>
      <c r="BR54" s="76"/>
      <c r="BS54" s="75"/>
      <c r="BT54" s="75"/>
      <c r="BU54" s="76"/>
      <c r="BV54" s="75"/>
      <c r="BW54" s="75"/>
      <c r="BX54" s="76"/>
      <c r="BY54" s="75"/>
      <c r="BZ54" s="75"/>
      <c r="CA54" s="76"/>
      <c r="CB54" s="75"/>
      <c r="CC54" s="75"/>
      <c r="CD54" s="76"/>
      <c r="CE54" s="75">
        <v>489</v>
      </c>
      <c r="CF54" s="75"/>
      <c r="CG54" s="76"/>
      <c r="CH54" s="75"/>
      <c r="CI54" s="75"/>
      <c r="CJ54" s="76"/>
      <c r="CK54" s="75">
        <v>744</v>
      </c>
      <c r="CL54" s="75"/>
      <c r="CM54" s="76"/>
      <c r="CN54" s="75"/>
      <c r="CO54" s="75"/>
      <c r="CP54" s="76"/>
      <c r="CQ54" s="75"/>
      <c r="CR54" s="75"/>
      <c r="CS54" s="76"/>
      <c r="CT54" s="75"/>
      <c r="CU54" s="75"/>
      <c r="CV54" s="76"/>
      <c r="CW54" s="75"/>
      <c r="CX54" s="75"/>
      <c r="CY54" s="76"/>
      <c r="CZ54" s="75">
        <v>691</v>
      </c>
      <c r="DA54" s="75"/>
      <c r="DB54" s="76"/>
      <c r="DC54" s="75"/>
      <c r="DD54" s="75"/>
      <c r="DE54" s="76"/>
      <c r="DF54" s="75"/>
      <c r="DG54" s="75"/>
      <c r="DH54" s="76"/>
      <c r="DI54" s="75"/>
      <c r="DJ54" s="75"/>
      <c r="DK54" s="76"/>
      <c r="DL54" s="76">
        <v>425</v>
      </c>
      <c r="DM54" s="76"/>
      <c r="DN54" s="76"/>
      <c r="DO54" s="75">
        <v>2126</v>
      </c>
      <c r="DP54" s="75"/>
      <c r="DQ54" s="76"/>
      <c r="DR54" s="75"/>
      <c r="DS54" s="75">
        <v>574</v>
      </c>
      <c r="DT54" s="76"/>
      <c r="DU54" s="75"/>
      <c r="DV54" s="75">
        <v>362</v>
      </c>
      <c r="DW54" s="76"/>
      <c r="DX54" s="70">
        <f t="shared" si="5"/>
        <v>20827</v>
      </c>
      <c r="DY54" s="70">
        <f t="shared" si="6"/>
        <v>936</v>
      </c>
      <c r="DZ54" s="70">
        <f t="shared" si="7"/>
        <v>0</v>
      </c>
    </row>
    <row r="55" spans="1:130">
      <c r="A55" s="87"/>
      <c r="B55" s="82"/>
      <c r="C55" s="26"/>
      <c r="D55" s="69">
        <v>7</v>
      </c>
      <c r="E55" s="26" t="s">
        <v>157</v>
      </c>
      <c r="F55" s="26"/>
      <c r="G55" s="26"/>
      <c r="H55" s="60"/>
      <c r="I55" s="60" t="s">
        <v>158</v>
      </c>
      <c r="J55" s="70">
        <f t="shared" si="2"/>
        <v>0</v>
      </c>
      <c r="K55" s="70">
        <f t="shared" si="3"/>
        <v>0</v>
      </c>
      <c r="L55" s="70">
        <f t="shared" si="0"/>
        <v>0</v>
      </c>
      <c r="M55" s="71">
        <f t="shared" si="1"/>
        <v>0</v>
      </c>
      <c r="N55" s="77"/>
      <c r="O55" s="77"/>
      <c r="P55" s="78"/>
      <c r="Q55" s="77"/>
      <c r="R55" s="77"/>
      <c r="S55" s="78"/>
      <c r="T55" s="75">
        <f t="shared" si="8"/>
        <v>0</v>
      </c>
      <c r="U55" s="77"/>
      <c r="V55" s="78"/>
      <c r="W55" s="77"/>
      <c r="X55" s="77"/>
      <c r="Y55" s="78"/>
      <c r="Z55" s="77"/>
      <c r="AA55" s="77"/>
      <c r="AB55" s="78"/>
      <c r="AC55" s="77"/>
      <c r="AD55" s="77"/>
      <c r="AE55" s="78"/>
      <c r="AF55" s="75">
        <f t="shared" si="9"/>
        <v>0</v>
      </c>
      <c r="AG55" s="77"/>
      <c r="AH55" s="78"/>
      <c r="AI55" s="77"/>
      <c r="AJ55" s="77"/>
      <c r="AK55" s="78"/>
      <c r="AL55" s="77"/>
      <c r="AM55" s="77"/>
      <c r="AN55" s="78"/>
      <c r="AO55" s="77"/>
      <c r="AP55" s="77"/>
      <c r="AQ55" s="78"/>
      <c r="AR55" s="77"/>
      <c r="AS55" s="77"/>
      <c r="AT55" s="78"/>
      <c r="AU55" s="77"/>
      <c r="AV55" s="77"/>
      <c r="AW55" s="78"/>
      <c r="AX55" s="77"/>
      <c r="AY55" s="77"/>
      <c r="AZ55" s="78"/>
      <c r="BA55" s="77"/>
      <c r="BB55" s="77"/>
      <c r="BC55" s="78"/>
      <c r="BD55" s="77"/>
      <c r="BE55" s="77"/>
      <c r="BF55" s="78"/>
      <c r="BG55" s="77"/>
      <c r="BH55" s="77"/>
      <c r="BI55" s="78"/>
      <c r="BJ55" s="77"/>
      <c r="BK55" s="77"/>
      <c r="BL55" s="78"/>
      <c r="BM55" s="77"/>
      <c r="BN55" s="77"/>
      <c r="BO55" s="78"/>
      <c r="BP55" s="77"/>
      <c r="BQ55" s="77"/>
      <c r="BR55" s="78"/>
      <c r="BS55" s="77"/>
      <c r="BT55" s="77"/>
      <c r="BU55" s="78"/>
      <c r="BV55" s="77"/>
      <c r="BW55" s="77"/>
      <c r="BX55" s="78"/>
      <c r="BY55" s="77"/>
      <c r="BZ55" s="77"/>
      <c r="CA55" s="78"/>
      <c r="CB55" s="77"/>
      <c r="CC55" s="77"/>
      <c r="CD55" s="78"/>
      <c r="CE55" s="77"/>
      <c r="CF55" s="77"/>
      <c r="CG55" s="78"/>
      <c r="CH55" s="77"/>
      <c r="CI55" s="77"/>
      <c r="CJ55" s="78"/>
      <c r="CK55" s="77"/>
      <c r="CL55" s="77"/>
      <c r="CM55" s="78"/>
      <c r="CN55" s="77"/>
      <c r="CO55" s="77"/>
      <c r="CP55" s="78"/>
      <c r="CQ55" s="77"/>
      <c r="CR55" s="77"/>
      <c r="CS55" s="78"/>
      <c r="CT55" s="77"/>
      <c r="CU55" s="77"/>
      <c r="CV55" s="78"/>
      <c r="CW55" s="77"/>
      <c r="CX55" s="77"/>
      <c r="CY55" s="78"/>
      <c r="CZ55" s="77"/>
      <c r="DA55" s="77"/>
      <c r="DB55" s="78"/>
      <c r="DC55" s="77"/>
      <c r="DD55" s="77"/>
      <c r="DE55" s="78"/>
      <c r="DF55" s="77"/>
      <c r="DG55" s="77"/>
      <c r="DH55" s="78"/>
      <c r="DI55" s="77"/>
      <c r="DJ55" s="77"/>
      <c r="DK55" s="78"/>
      <c r="DL55" s="78"/>
      <c r="DM55" s="78"/>
      <c r="DN55" s="78"/>
      <c r="DO55" s="77"/>
      <c r="DP55" s="77"/>
      <c r="DQ55" s="78"/>
      <c r="DR55" s="77"/>
      <c r="DS55" s="77"/>
      <c r="DT55" s="78"/>
      <c r="DU55" s="77"/>
      <c r="DV55" s="77"/>
      <c r="DW55" s="78"/>
      <c r="DX55" s="70">
        <f t="shared" si="5"/>
        <v>0</v>
      </c>
      <c r="DY55" s="70">
        <f t="shared" si="6"/>
        <v>0</v>
      </c>
      <c r="DZ55" s="70">
        <f t="shared" si="7"/>
        <v>0</v>
      </c>
    </row>
    <row r="56" spans="1:130">
      <c r="A56" s="87"/>
      <c r="B56" s="26"/>
      <c r="C56" s="26"/>
      <c r="D56" s="69">
        <v>8</v>
      </c>
      <c r="E56" s="60" t="s">
        <v>159</v>
      </c>
      <c r="F56" s="60"/>
      <c r="G56" s="60"/>
      <c r="H56" s="60"/>
      <c r="I56" s="60" t="s">
        <v>160</v>
      </c>
      <c r="J56" s="70">
        <f t="shared" si="2"/>
        <v>0</v>
      </c>
      <c r="K56" s="70">
        <f t="shared" si="3"/>
        <v>0</v>
      </c>
      <c r="L56" s="70">
        <f t="shared" si="0"/>
        <v>0</v>
      </c>
      <c r="M56" s="71">
        <f t="shared" si="1"/>
        <v>0</v>
      </c>
      <c r="N56" s="77"/>
      <c r="O56" s="77"/>
      <c r="P56" s="78"/>
      <c r="Q56" s="77"/>
      <c r="R56" s="77"/>
      <c r="S56" s="78"/>
      <c r="T56" s="75">
        <f t="shared" si="8"/>
        <v>0</v>
      </c>
      <c r="U56" s="77"/>
      <c r="V56" s="78"/>
      <c r="W56" s="77"/>
      <c r="X56" s="77"/>
      <c r="Y56" s="78"/>
      <c r="Z56" s="77"/>
      <c r="AA56" s="77"/>
      <c r="AB56" s="78"/>
      <c r="AC56" s="77"/>
      <c r="AD56" s="77"/>
      <c r="AE56" s="78"/>
      <c r="AF56" s="75">
        <f t="shared" si="9"/>
        <v>0</v>
      </c>
      <c r="AG56" s="77"/>
      <c r="AH56" s="78"/>
      <c r="AI56" s="77"/>
      <c r="AJ56" s="77"/>
      <c r="AK56" s="78"/>
      <c r="AL56" s="77"/>
      <c r="AM56" s="77"/>
      <c r="AN56" s="78"/>
      <c r="AO56" s="77"/>
      <c r="AP56" s="77"/>
      <c r="AQ56" s="78"/>
      <c r="AR56" s="77"/>
      <c r="AS56" s="77"/>
      <c r="AT56" s="78"/>
      <c r="AU56" s="77"/>
      <c r="AV56" s="77"/>
      <c r="AW56" s="78"/>
      <c r="AX56" s="77"/>
      <c r="AY56" s="77"/>
      <c r="AZ56" s="78"/>
      <c r="BA56" s="77"/>
      <c r="BB56" s="77"/>
      <c r="BC56" s="78"/>
      <c r="BD56" s="77"/>
      <c r="BE56" s="77"/>
      <c r="BF56" s="78"/>
      <c r="BG56" s="77"/>
      <c r="BH56" s="77"/>
      <c r="BI56" s="78"/>
      <c r="BJ56" s="77"/>
      <c r="BK56" s="77"/>
      <c r="BL56" s="78"/>
      <c r="BM56" s="77"/>
      <c r="BN56" s="77"/>
      <c r="BO56" s="78"/>
      <c r="BP56" s="77"/>
      <c r="BQ56" s="77"/>
      <c r="BR56" s="78"/>
      <c r="BS56" s="77"/>
      <c r="BT56" s="77"/>
      <c r="BU56" s="78"/>
      <c r="BV56" s="77"/>
      <c r="BW56" s="77"/>
      <c r="BX56" s="78"/>
      <c r="BY56" s="77"/>
      <c r="BZ56" s="77"/>
      <c r="CA56" s="78"/>
      <c r="CB56" s="77"/>
      <c r="CC56" s="77"/>
      <c r="CD56" s="78"/>
      <c r="CE56" s="77"/>
      <c r="CF56" s="77"/>
      <c r="CG56" s="78"/>
      <c r="CH56" s="77"/>
      <c r="CI56" s="77"/>
      <c r="CJ56" s="78"/>
      <c r="CK56" s="77"/>
      <c r="CL56" s="77"/>
      <c r="CM56" s="78"/>
      <c r="CN56" s="77"/>
      <c r="CO56" s="77"/>
      <c r="CP56" s="78"/>
      <c r="CQ56" s="77"/>
      <c r="CR56" s="77"/>
      <c r="CS56" s="78"/>
      <c r="CT56" s="77"/>
      <c r="CU56" s="77"/>
      <c r="CV56" s="78"/>
      <c r="CW56" s="77"/>
      <c r="CX56" s="77"/>
      <c r="CY56" s="78"/>
      <c r="CZ56" s="77"/>
      <c r="DA56" s="77"/>
      <c r="DB56" s="78"/>
      <c r="DC56" s="77"/>
      <c r="DD56" s="77"/>
      <c r="DE56" s="78"/>
      <c r="DF56" s="77"/>
      <c r="DG56" s="77"/>
      <c r="DH56" s="78"/>
      <c r="DI56" s="77"/>
      <c r="DJ56" s="77"/>
      <c r="DK56" s="78"/>
      <c r="DL56" s="78"/>
      <c r="DM56" s="78"/>
      <c r="DN56" s="78"/>
      <c r="DO56" s="77"/>
      <c r="DP56" s="77"/>
      <c r="DQ56" s="78"/>
      <c r="DR56" s="77"/>
      <c r="DS56" s="77"/>
      <c r="DT56" s="78"/>
      <c r="DU56" s="77"/>
      <c r="DV56" s="77"/>
      <c r="DW56" s="78"/>
      <c r="DX56" s="70">
        <f t="shared" si="5"/>
        <v>0</v>
      </c>
      <c r="DY56" s="70">
        <f t="shared" si="6"/>
        <v>0</v>
      </c>
      <c r="DZ56" s="70">
        <f t="shared" si="7"/>
        <v>0</v>
      </c>
    </row>
    <row r="57" spans="1:130">
      <c r="A57" s="87"/>
      <c r="B57" s="26"/>
      <c r="C57" s="82"/>
      <c r="D57" s="82"/>
      <c r="E57" s="82"/>
      <c r="F57" s="82" t="s">
        <v>110</v>
      </c>
      <c r="G57" s="88" t="s">
        <v>161</v>
      </c>
      <c r="H57" s="82"/>
      <c r="I57" s="60" t="s">
        <v>160</v>
      </c>
      <c r="J57" s="70">
        <f t="shared" si="2"/>
        <v>0</v>
      </c>
      <c r="K57" s="70">
        <f t="shared" si="3"/>
        <v>0</v>
      </c>
      <c r="L57" s="70">
        <f t="shared" si="0"/>
        <v>0</v>
      </c>
      <c r="M57" s="71">
        <f t="shared" si="1"/>
        <v>0</v>
      </c>
      <c r="N57" s="77"/>
      <c r="O57" s="77"/>
      <c r="P57" s="78"/>
      <c r="Q57" s="77"/>
      <c r="R57" s="77"/>
      <c r="S57" s="78"/>
      <c r="T57" s="75">
        <f t="shared" si="8"/>
        <v>0</v>
      </c>
      <c r="U57" s="77"/>
      <c r="V57" s="78"/>
      <c r="W57" s="77"/>
      <c r="X57" s="77"/>
      <c r="Y57" s="78"/>
      <c r="Z57" s="77"/>
      <c r="AA57" s="77"/>
      <c r="AB57" s="78"/>
      <c r="AC57" s="77"/>
      <c r="AD57" s="77"/>
      <c r="AE57" s="78"/>
      <c r="AF57" s="75">
        <f t="shared" si="9"/>
        <v>0</v>
      </c>
      <c r="AG57" s="77"/>
      <c r="AH57" s="78"/>
      <c r="AI57" s="77"/>
      <c r="AJ57" s="77"/>
      <c r="AK57" s="78"/>
      <c r="AL57" s="77"/>
      <c r="AM57" s="77"/>
      <c r="AN57" s="78"/>
      <c r="AO57" s="77"/>
      <c r="AP57" s="77"/>
      <c r="AQ57" s="78"/>
      <c r="AR57" s="77"/>
      <c r="AS57" s="77"/>
      <c r="AT57" s="78"/>
      <c r="AU57" s="77"/>
      <c r="AV57" s="77"/>
      <c r="AW57" s="78"/>
      <c r="AX57" s="77"/>
      <c r="AY57" s="77"/>
      <c r="AZ57" s="78"/>
      <c r="BA57" s="77"/>
      <c r="BB57" s="77"/>
      <c r="BC57" s="78"/>
      <c r="BD57" s="77"/>
      <c r="BE57" s="77"/>
      <c r="BF57" s="78"/>
      <c r="BG57" s="77"/>
      <c r="BH57" s="77"/>
      <c r="BI57" s="78"/>
      <c r="BJ57" s="77"/>
      <c r="BK57" s="77"/>
      <c r="BL57" s="78"/>
      <c r="BM57" s="77"/>
      <c r="BN57" s="77"/>
      <c r="BO57" s="78"/>
      <c r="BP57" s="77"/>
      <c r="BQ57" s="77"/>
      <c r="BR57" s="78"/>
      <c r="BS57" s="77"/>
      <c r="BT57" s="77"/>
      <c r="BU57" s="78"/>
      <c r="BV57" s="77"/>
      <c r="BW57" s="77"/>
      <c r="BX57" s="78"/>
      <c r="BY57" s="77"/>
      <c r="BZ57" s="77"/>
      <c r="CA57" s="78"/>
      <c r="CB57" s="77"/>
      <c r="CC57" s="77"/>
      <c r="CD57" s="78"/>
      <c r="CE57" s="77"/>
      <c r="CF57" s="77"/>
      <c r="CG57" s="78"/>
      <c r="CH57" s="77"/>
      <c r="CI57" s="77"/>
      <c r="CJ57" s="78"/>
      <c r="CK57" s="77"/>
      <c r="CL57" s="77"/>
      <c r="CM57" s="78"/>
      <c r="CN57" s="77"/>
      <c r="CO57" s="77"/>
      <c r="CP57" s="78"/>
      <c r="CQ57" s="77"/>
      <c r="CR57" s="77"/>
      <c r="CS57" s="78"/>
      <c r="CT57" s="77"/>
      <c r="CU57" s="77"/>
      <c r="CV57" s="78"/>
      <c r="CW57" s="77"/>
      <c r="CX57" s="77"/>
      <c r="CY57" s="78"/>
      <c r="CZ57" s="77"/>
      <c r="DA57" s="77"/>
      <c r="DB57" s="78"/>
      <c r="DC57" s="77"/>
      <c r="DD57" s="77"/>
      <c r="DE57" s="78"/>
      <c r="DF57" s="77"/>
      <c r="DG57" s="77"/>
      <c r="DH57" s="78"/>
      <c r="DI57" s="77"/>
      <c r="DJ57" s="77"/>
      <c r="DK57" s="78"/>
      <c r="DL57" s="78"/>
      <c r="DM57" s="78"/>
      <c r="DN57" s="78"/>
      <c r="DO57" s="77"/>
      <c r="DP57" s="77"/>
      <c r="DQ57" s="78"/>
      <c r="DR57" s="77"/>
      <c r="DS57" s="77"/>
      <c r="DT57" s="78"/>
      <c r="DU57" s="77"/>
      <c r="DV57" s="77"/>
      <c r="DW57" s="78"/>
      <c r="DX57" s="70">
        <f t="shared" si="5"/>
        <v>0</v>
      </c>
      <c r="DY57" s="70">
        <f t="shared" si="6"/>
        <v>0</v>
      </c>
      <c r="DZ57" s="70">
        <f t="shared" si="7"/>
        <v>0</v>
      </c>
    </row>
    <row r="58" spans="1:130">
      <c r="A58" s="87"/>
      <c r="B58" s="26"/>
      <c r="C58" s="26"/>
      <c r="D58" s="69">
        <v>9</v>
      </c>
      <c r="E58" s="26" t="s">
        <v>162</v>
      </c>
      <c r="F58" s="26"/>
      <c r="G58" s="74"/>
      <c r="H58" s="74"/>
      <c r="I58" s="74" t="s">
        <v>163</v>
      </c>
      <c r="J58" s="70">
        <f t="shared" si="2"/>
        <v>0</v>
      </c>
      <c r="K58" s="70">
        <f t="shared" si="3"/>
        <v>0</v>
      </c>
      <c r="L58" s="70">
        <f t="shared" si="0"/>
        <v>0</v>
      </c>
      <c r="M58" s="71">
        <f t="shared" si="1"/>
        <v>0</v>
      </c>
      <c r="N58" s="75"/>
      <c r="O58" s="75"/>
      <c r="P58" s="76"/>
      <c r="Q58" s="75"/>
      <c r="R58" s="75"/>
      <c r="S58" s="76"/>
      <c r="T58" s="75">
        <f t="shared" si="8"/>
        <v>0</v>
      </c>
      <c r="U58" s="75"/>
      <c r="V58" s="76"/>
      <c r="W58" s="75"/>
      <c r="X58" s="75"/>
      <c r="Y58" s="76"/>
      <c r="Z58" s="75"/>
      <c r="AA58" s="75"/>
      <c r="AB58" s="76"/>
      <c r="AC58" s="75"/>
      <c r="AD58" s="75"/>
      <c r="AE58" s="76"/>
      <c r="AF58" s="75">
        <f t="shared" si="9"/>
        <v>0</v>
      </c>
      <c r="AG58" s="75"/>
      <c r="AH58" s="76"/>
      <c r="AI58" s="75"/>
      <c r="AJ58" s="75"/>
      <c r="AK58" s="76"/>
      <c r="AL58" s="75"/>
      <c r="AM58" s="75"/>
      <c r="AN58" s="76"/>
      <c r="AO58" s="75"/>
      <c r="AP58" s="75"/>
      <c r="AQ58" s="76"/>
      <c r="AR58" s="75"/>
      <c r="AS58" s="75"/>
      <c r="AT58" s="76"/>
      <c r="AU58" s="75"/>
      <c r="AV58" s="75"/>
      <c r="AW58" s="76"/>
      <c r="AX58" s="75"/>
      <c r="AY58" s="75"/>
      <c r="AZ58" s="76"/>
      <c r="BA58" s="75"/>
      <c r="BB58" s="75"/>
      <c r="BC58" s="76"/>
      <c r="BD58" s="75"/>
      <c r="BE58" s="75"/>
      <c r="BF58" s="76"/>
      <c r="BG58" s="75"/>
      <c r="BH58" s="75"/>
      <c r="BI58" s="76"/>
      <c r="BJ58" s="75"/>
      <c r="BK58" s="75"/>
      <c r="BL58" s="76"/>
      <c r="BM58" s="75"/>
      <c r="BN58" s="75"/>
      <c r="BO58" s="76"/>
      <c r="BP58" s="75"/>
      <c r="BQ58" s="75"/>
      <c r="BR58" s="76"/>
      <c r="BS58" s="75"/>
      <c r="BT58" s="75"/>
      <c r="BU58" s="76"/>
      <c r="BV58" s="75"/>
      <c r="BW58" s="75"/>
      <c r="BX58" s="76"/>
      <c r="BY58" s="75"/>
      <c r="BZ58" s="75"/>
      <c r="CA58" s="76"/>
      <c r="CB58" s="75"/>
      <c r="CC58" s="75"/>
      <c r="CD58" s="76"/>
      <c r="CE58" s="75"/>
      <c r="CF58" s="75"/>
      <c r="CG58" s="76"/>
      <c r="CH58" s="75"/>
      <c r="CI58" s="75"/>
      <c r="CJ58" s="76"/>
      <c r="CK58" s="75"/>
      <c r="CL58" s="75"/>
      <c r="CM58" s="76"/>
      <c r="CN58" s="75"/>
      <c r="CO58" s="75"/>
      <c r="CP58" s="76"/>
      <c r="CQ58" s="75"/>
      <c r="CR58" s="75"/>
      <c r="CS58" s="76"/>
      <c r="CT58" s="75"/>
      <c r="CU58" s="75"/>
      <c r="CV58" s="76"/>
      <c r="CW58" s="75"/>
      <c r="CX58" s="75"/>
      <c r="CY58" s="76"/>
      <c r="CZ58" s="75"/>
      <c r="DA58" s="75"/>
      <c r="DB58" s="76"/>
      <c r="DC58" s="75"/>
      <c r="DD58" s="75"/>
      <c r="DE58" s="76"/>
      <c r="DF58" s="75"/>
      <c r="DG58" s="75"/>
      <c r="DH58" s="76"/>
      <c r="DI58" s="75"/>
      <c r="DJ58" s="75"/>
      <c r="DK58" s="76"/>
      <c r="DL58" s="76"/>
      <c r="DM58" s="76"/>
      <c r="DN58" s="76"/>
      <c r="DO58" s="75"/>
      <c r="DP58" s="75"/>
      <c r="DQ58" s="76"/>
      <c r="DR58" s="75"/>
      <c r="DS58" s="75"/>
      <c r="DT58" s="76"/>
      <c r="DU58" s="75"/>
      <c r="DV58" s="75"/>
      <c r="DW58" s="76"/>
      <c r="DX58" s="70">
        <f t="shared" si="5"/>
        <v>0</v>
      </c>
      <c r="DY58" s="70">
        <f t="shared" si="6"/>
        <v>0</v>
      </c>
      <c r="DZ58" s="70">
        <f t="shared" si="7"/>
        <v>0</v>
      </c>
    </row>
    <row r="59" spans="1:130">
      <c r="A59" s="87"/>
      <c r="B59" s="82"/>
      <c r="C59" s="82"/>
      <c r="D59" s="69"/>
      <c r="E59" s="82"/>
      <c r="F59" s="82" t="s">
        <v>110</v>
      </c>
      <c r="G59" s="88" t="s">
        <v>164</v>
      </c>
      <c r="H59" s="82"/>
      <c r="I59" s="74" t="s">
        <v>163</v>
      </c>
      <c r="J59" s="70">
        <f t="shared" si="2"/>
        <v>0</v>
      </c>
      <c r="K59" s="70">
        <f t="shared" si="3"/>
        <v>0</v>
      </c>
      <c r="L59" s="70">
        <f t="shared" si="0"/>
        <v>0</v>
      </c>
      <c r="M59" s="71">
        <f t="shared" si="1"/>
        <v>0</v>
      </c>
      <c r="N59" s="75"/>
      <c r="O59" s="75"/>
      <c r="P59" s="76"/>
      <c r="Q59" s="75"/>
      <c r="R59" s="75"/>
      <c r="S59" s="76"/>
      <c r="T59" s="75">
        <f t="shared" si="8"/>
        <v>0</v>
      </c>
      <c r="U59" s="75"/>
      <c r="V59" s="76"/>
      <c r="W59" s="75"/>
      <c r="X59" s="75"/>
      <c r="Y59" s="76"/>
      <c r="Z59" s="75"/>
      <c r="AA59" s="75"/>
      <c r="AB59" s="76"/>
      <c r="AC59" s="75"/>
      <c r="AD59" s="75"/>
      <c r="AE59" s="76"/>
      <c r="AF59" s="75">
        <f t="shared" si="9"/>
        <v>0</v>
      </c>
      <c r="AG59" s="75"/>
      <c r="AH59" s="76"/>
      <c r="AI59" s="75"/>
      <c r="AJ59" s="75"/>
      <c r="AK59" s="76"/>
      <c r="AL59" s="75"/>
      <c r="AM59" s="75"/>
      <c r="AN59" s="76"/>
      <c r="AO59" s="75"/>
      <c r="AP59" s="75"/>
      <c r="AQ59" s="76"/>
      <c r="AR59" s="75"/>
      <c r="AS59" s="75"/>
      <c r="AT59" s="76"/>
      <c r="AU59" s="75"/>
      <c r="AV59" s="75"/>
      <c r="AW59" s="76"/>
      <c r="AX59" s="75"/>
      <c r="AY59" s="75"/>
      <c r="AZ59" s="76"/>
      <c r="BA59" s="75"/>
      <c r="BB59" s="75"/>
      <c r="BC59" s="76"/>
      <c r="BD59" s="75"/>
      <c r="BE59" s="75"/>
      <c r="BF59" s="76"/>
      <c r="BG59" s="75"/>
      <c r="BH59" s="75"/>
      <c r="BI59" s="76"/>
      <c r="BJ59" s="75"/>
      <c r="BK59" s="75"/>
      <c r="BL59" s="76"/>
      <c r="BM59" s="75"/>
      <c r="BN59" s="75"/>
      <c r="BO59" s="76"/>
      <c r="BP59" s="75"/>
      <c r="BQ59" s="75"/>
      <c r="BR59" s="76"/>
      <c r="BS59" s="75"/>
      <c r="BT59" s="75"/>
      <c r="BU59" s="76"/>
      <c r="BV59" s="75"/>
      <c r="BW59" s="75"/>
      <c r="BX59" s="76"/>
      <c r="BY59" s="75"/>
      <c r="BZ59" s="75"/>
      <c r="CA59" s="76"/>
      <c r="CB59" s="75"/>
      <c r="CC59" s="75"/>
      <c r="CD59" s="76"/>
      <c r="CE59" s="75"/>
      <c r="CF59" s="75"/>
      <c r="CG59" s="76"/>
      <c r="CH59" s="75"/>
      <c r="CI59" s="75"/>
      <c r="CJ59" s="76"/>
      <c r="CK59" s="75"/>
      <c r="CL59" s="75"/>
      <c r="CM59" s="76"/>
      <c r="CN59" s="75"/>
      <c r="CO59" s="75"/>
      <c r="CP59" s="76"/>
      <c r="CQ59" s="75"/>
      <c r="CR59" s="75"/>
      <c r="CS59" s="76"/>
      <c r="CT59" s="75"/>
      <c r="CU59" s="75"/>
      <c r="CV59" s="76"/>
      <c r="CW59" s="75"/>
      <c r="CX59" s="75"/>
      <c r="CY59" s="76"/>
      <c r="CZ59" s="75"/>
      <c r="DA59" s="75"/>
      <c r="DB59" s="76"/>
      <c r="DC59" s="75"/>
      <c r="DD59" s="75"/>
      <c r="DE59" s="76"/>
      <c r="DF59" s="75"/>
      <c r="DG59" s="75"/>
      <c r="DH59" s="76"/>
      <c r="DI59" s="75"/>
      <c r="DJ59" s="75"/>
      <c r="DK59" s="76"/>
      <c r="DL59" s="76"/>
      <c r="DM59" s="76"/>
      <c r="DN59" s="76"/>
      <c r="DO59" s="75"/>
      <c r="DP59" s="75"/>
      <c r="DQ59" s="76"/>
      <c r="DR59" s="75"/>
      <c r="DS59" s="75"/>
      <c r="DT59" s="76"/>
      <c r="DU59" s="75"/>
      <c r="DV59" s="75"/>
      <c r="DW59" s="76"/>
      <c r="DX59" s="70">
        <f t="shared" si="5"/>
        <v>0</v>
      </c>
      <c r="DY59" s="70">
        <f t="shared" si="6"/>
        <v>0</v>
      </c>
      <c r="DZ59" s="70">
        <f t="shared" si="7"/>
        <v>0</v>
      </c>
    </row>
    <row r="60" spans="1:130">
      <c r="A60" s="87"/>
      <c r="B60" s="82"/>
      <c r="C60" s="26"/>
      <c r="D60" s="69">
        <v>10</v>
      </c>
      <c r="E60" s="26" t="s">
        <v>165</v>
      </c>
      <c r="F60" s="26"/>
      <c r="G60" s="74"/>
      <c r="H60" s="74"/>
      <c r="I60" s="74" t="s">
        <v>166</v>
      </c>
      <c r="J60" s="70">
        <f t="shared" si="2"/>
        <v>300</v>
      </c>
      <c r="K60" s="70">
        <f t="shared" si="3"/>
        <v>0</v>
      </c>
      <c r="L60" s="70">
        <f t="shared" si="0"/>
        <v>0</v>
      </c>
      <c r="M60" s="71">
        <f t="shared" si="1"/>
        <v>300</v>
      </c>
      <c r="N60" s="75">
        <v>300</v>
      </c>
      <c r="O60" s="75"/>
      <c r="P60" s="76"/>
      <c r="Q60" s="75"/>
      <c r="R60" s="75"/>
      <c r="S60" s="76"/>
      <c r="T60" s="75">
        <f t="shared" si="8"/>
        <v>300</v>
      </c>
      <c r="U60" s="75"/>
      <c r="V60" s="76"/>
      <c r="W60" s="75"/>
      <c r="X60" s="75"/>
      <c r="Y60" s="76"/>
      <c r="Z60" s="75"/>
      <c r="AA60" s="75"/>
      <c r="AB60" s="76"/>
      <c r="AC60" s="75"/>
      <c r="AD60" s="75"/>
      <c r="AE60" s="76"/>
      <c r="AF60" s="75">
        <f t="shared" si="9"/>
        <v>0</v>
      </c>
      <c r="AG60" s="75"/>
      <c r="AH60" s="76"/>
      <c r="AI60" s="75"/>
      <c r="AJ60" s="75"/>
      <c r="AK60" s="76"/>
      <c r="AL60" s="75"/>
      <c r="AM60" s="75"/>
      <c r="AN60" s="76"/>
      <c r="AO60" s="75"/>
      <c r="AP60" s="75"/>
      <c r="AQ60" s="76"/>
      <c r="AR60" s="75"/>
      <c r="AS60" s="75"/>
      <c r="AT60" s="76"/>
      <c r="AU60" s="75"/>
      <c r="AV60" s="75"/>
      <c r="AW60" s="76"/>
      <c r="AX60" s="75"/>
      <c r="AY60" s="75"/>
      <c r="AZ60" s="76"/>
      <c r="BA60" s="75"/>
      <c r="BB60" s="75"/>
      <c r="BC60" s="76"/>
      <c r="BD60" s="75"/>
      <c r="BE60" s="75"/>
      <c r="BF60" s="76"/>
      <c r="BG60" s="75"/>
      <c r="BH60" s="75"/>
      <c r="BI60" s="76"/>
      <c r="BJ60" s="75"/>
      <c r="BK60" s="75"/>
      <c r="BL60" s="76"/>
      <c r="BM60" s="75"/>
      <c r="BN60" s="75"/>
      <c r="BO60" s="76"/>
      <c r="BP60" s="75"/>
      <c r="BQ60" s="75"/>
      <c r="BR60" s="76"/>
      <c r="BS60" s="75"/>
      <c r="BT60" s="75"/>
      <c r="BU60" s="76"/>
      <c r="BV60" s="75"/>
      <c r="BW60" s="75"/>
      <c r="BX60" s="76"/>
      <c r="BY60" s="75"/>
      <c r="BZ60" s="75"/>
      <c r="CA60" s="76"/>
      <c r="CB60" s="75"/>
      <c r="CC60" s="75"/>
      <c r="CD60" s="76"/>
      <c r="CE60" s="75"/>
      <c r="CF60" s="75"/>
      <c r="CG60" s="76"/>
      <c r="CH60" s="75"/>
      <c r="CI60" s="75"/>
      <c r="CJ60" s="76"/>
      <c r="CK60" s="75"/>
      <c r="CL60" s="75"/>
      <c r="CM60" s="76"/>
      <c r="CN60" s="75"/>
      <c r="CO60" s="75"/>
      <c r="CP60" s="76"/>
      <c r="CQ60" s="75"/>
      <c r="CR60" s="75"/>
      <c r="CS60" s="76"/>
      <c r="CT60" s="75"/>
      <c r="CU60" s="75"/>
      <c r="CV60" s="76"/>
      <c r="CW60" s="75"/>
      <c r="CX60" s="75"/>
      <c r="CY60" s="76"/>
      <c r="CZ60" s="75"/>
      <c r="DA60" s="75"/>
      <c r="DB60" s="76"/>
      <c r="DC60" s="75"/>
      <c r="DD60" s="75"/>
      <c r="DE60" s="76"/>
      <c r="DF60" s="75"/>
      <c r="DG60" s="75"/>
      <c r="DH60" s="76"/>
      <c r="DI60" s="75"/>
      <c r="DJ60" s="75"/>
      <c r="DK60" s="76"/>
      <c r="DL60" s="76"/>
      <c r="DM60" s="76"/>
      <c r="DN60" s="76"/>
      <c r="DO60" s="75"/>
      <c r="DP60" s="75"/>
      <c r="DQ60" s="76"/>
      <c r="DR60" s="75"/>
      <c r="DS60" s="75"/>
      <c r="DT60" s="76"/>
      <c r="DU60" s="75"/>
      <c r="DV60" s="75"/>
      <c r="DW60" s="76"/>
      <c r="DX60" s="70">
        <f t="shared" si="5"/>
        <v>0</v>
      </c>
      <c r="DY60" s="70">
        <f t="shared" si="6"/>
        <v>0</v>
      </c>
      <c r="DZ60" s="70">
        <f t="shared" si="7"/>
        <v>0</v>
      </c>
    </row>
    <row r="61" spans="1:130">
      <c r="A61" s="87"/>
      <c r="B61" s="82"/>
      <c r="C61" s="26"/>
      <c r="D61" s="69"/>
      <c r="E61" s="88"/>
      <c r="F61" s="26"/>
      <c r="G61" s="74"/>
      <c r="H61" s="74"/>
      <c r="I61" s="74"/>
      <c r="J61" s="70">
        <f t="shared" si="2"/>
        <v>0</v>
      </c>
      <c r="K61" s="70">
        <f t="shared" si="3"/>
        <v>0</v>
      </c>
      <c r="L61" s="70">
        <f t="shared" si="0"/>
        <v>0</v>
      </c>
      <c r="M61" s="71">
        <f t="shared" si="1"/>
        <v>0</v>
      </c>
      <c r="N61" s="75"/>
      <c r="O61" s="75"/>
      <c r="P61" s="76"/>
      <c r="Q61" s="75"/>
      <c r="R61" s="75"/>
      <c r="S61" s="76"/>
      <c r="T61" s="75"/>
      <c r="U61" s="75"/>
      <c r="V61" s="76"/>
      <c r="W61" s="75"/>
      <c r="X61" s="75"/>
      <c r="Y61" s="76"/>
      <c r="Z61" s="75"/>
      <c r="AA61" s="75"/>
      <c r="AB61" s="76"/>
      <c r="AC61" s="75"/>
      <c r="AD61" s="75"/>
      <c r="AE61" s="76"/>
      <c r="AF61" s="75">
        <f>AC61+Z61</f>
        <v>0</v>
      </c>
      <c r="AG61" s="75"/>
      <c r="AH61" s="76"/>
      <c r="AI61" s="75"/>
      <c r="AJ61" s="75"/>
      <c r="AK61" s="76"/>
      <c r="AL61" s="75"/>
      <c r="AM61" s="75"/>
      <c r="AN61" s="76"/>
      <c r="AO61" s="75"/>
      <c r="AP61" s="75"/>
      <c r="AQ61" s="76"/>
      <c r="AR61" s="75"/>
      <c r="AS61" s="75"/>
      <c r="AT61" s="76"/>
      <c r="AU61" s="75"/>
      <c r="AV61" s="75"/>
      <c r="AW61" s="76"/>
      <c r="AX61" s="75"/>
      <c r="AY61" s="75"/>
      <c r="AZ61" s="76"/>
      <c r="BA61" s="75"/>
      <c r="BB61" s="75"/>
      <c r="BC61" s="76"/>
      <c r="BD61" s="75"/>
      <c r="BE61" s="75"/>
      <c r="BF61" s="76"/>
      <c r="BG61" s="75"/>
      <c r="BH61" s="75"/>
      <c r="BI61" s="76"/>
      <c r="BJ61" s="75"/>
      <c r="BK61" s="75"/>
      <c r="BL61" s="76"/>
      <c r="BM61" s="75"/>
      <c r="BN61" s="75"/>
      <c r="BO61" s="76"/>
      <c r="BP61" s="75"/>
      <c r="BQ61" s="75"/>
      <c r="BR61" s="76"/>
      <c r="BS61" s="75"/>
      <c r="BT61" s="75"/>
      <c r="BU61" s="76"/>
      <c r="BV61" s="75"/>
      <c r="BW61" s="75"/>
      <c r="BX61" s="76"/>
      <c r="BY61" s="75"/>
      <c r="BZ61" s="75"/>
      <c r="CA61" s="76"/>
      <c r="CB61" s="75"/>
      <c r="CC61" s="75"/>
      <c r="CD61" s="76"/>
      <c r="CE61" s="75"/>
      <c r="CF61" s="75"/>
      <c r="CG61" s="76"/>
      <c r="CH61" s="75"/>
      <c r="CI61" s="75"/>
      <c r="CJ61" s="76"/>
      <c r="CK61" s="75"/>
      <c r="CL61" s="75"/>
      <c r="CM61" s="76"/>
      <c r="CN61" s="75"/>
      <c r="CO61" s="75"/>
      <c r="CP61" s="76"/>
      <c r="CQ61" s="75"/>
      <c r="CR61" s="75"/>
      <c r="CS61" s="76"/>
      <c r="CT61" s="75"/>
      <c r="CU61" s="75"/>
      <c r="CV61" s="76"/>
      <c r="CW61" s="75"/>
      <c r="CX61" s="75"/>
      <c r="CY61" s="76"/>
      <c r="CZ61" s="75"/>
      <c r="DA61" s="75"/>
      <c r="DB61" s="76"/>
      <c r="DC61" s="75"/>
      <c r="DD61" s="75"/>
      <c r="DE61" s="76"/>
      <c r="DF61" s="75"/>
      <c r="DG61" s="75"/>
      <c r="DH61" s="76"/>
      <c r="DI61" s="75"/>
      <c r="DJ61" s="75"/>
      <c r="DK61" s="76"/>
      <c r="DL61" s="76"/>
      <c r="DM61" s="76"/>
      <c r="DN61" s="76"/>
      <c r="DO61" s="75"/>
      <c r="DP61" s="75"/>
      <c r="DQ61" s="76"/>
      <c r="DR61" s="75"/>
      <c r="DS61" s="75"/>
      <c r="DT61" s="76"/>
      <c r="DU61" s="75"/>
      <c r="DV61" s="75"/>
      <c r="DW61" s="76"/>
      <c r="DX61" s="70">
        <f t="shared" si="5"/>
        <v>0</v>
      </c>
      <c r="DY61" s="70">
        <f t="shared" si="6"/>
        <v>0</v>
      </c>
      <c r="DZ61" s="70">
        <f t="shared" si="7"/>
        <v>0</v>
      </c>
    </row>
    <row r="62" spans="1:130">
      <c r="A62" s="87"/>
      <c r="B62" s="60"/>
      <c r="C62" s="61">
        <v>4</v>
      </c>
      <c r="D62" s="62" t="s">
        <v>167</v>
      </c>
      <c r="E62" s="62"/>
      <c r="F62" s="62"/>
      <c r="G62" s="62"/>
      <c r="H62" s="62"/>
      <c r="I62" s="63" t="s">
        <v>168</v>
      </c>
      <c r="J62" s="64">
        <f t="shared" si="2"/>
        <v>0</v>
      </c>
      <c r="K62" s="64">
        <f t="shared" si="3"/>
        <v>0</v>
      </c>
      <c r="L62" s="64">
        <f t="shared" si="0"/>
        <v>0</v>
      </c>
      <c r="M62" s="65">
        <f t="shared" si="1"/>
        <v>0</v>
      </c>
      <c r="N62" s="66">
        <f>SUM(N63:N65)</f>
        <v>0</v>
      </c>
      <c r="O62" s="66">
        <f>SUM(O63:O65)</f>
        <v>0</v>
      </c>
      <c r="P62" s="67"/>
      <c r="Q62" s="66">
        <f>SUM(Q63:Q65)</f>
        <v>0</v>
      </c>
      <c r="R62" s="66">
        <f>SUM(R63:R65)</f>
        <v>0</v>
      </c>
      <c r="S62" s="67"/>
      <c r="T62" s="66">
        <f>SUM(T63:T65)</f>
        <v>0</v>
      </c>
      <c r="U62" s="66">
        <f>SUM(U63:U65)</f>
        <v>0</v>
      </c>
      <c r="V62" s="67"/>
      <c r="W62" s="66">
        <f>SUM(W63:W65)</f>
        <v>0</v>
      </c>
      <c r="X62" s="66">
        <f>SUM(X63:X65)</f>
        <v>0</v>
      </c>
      <c r="Y62" s="67"/>
      <c r="Z62" s="66">
        <f>SUM(Z63:Z65)</f>
        <v>0</v>
      </c>
      <c r="AA62" s="66">
        <f>SUM(AA63:AA65)</f>
        <v>0</v>
      </c>
      <c r="AB62" s="67"/>
      <c r="AC62" s="66">
        <f>SUM(AC63:AC65)</f>
        <v>0</v>
      </c>
      <c r="AD62" s="66">
        <f>SUM(AD63:AD65)</f>
        <v>0</v>
      </c>
      <c r="AE62" s="67"/>
      <c r="AF62" s="92">
        <f t="shared" ref="AF62:AF77" si="10">AC62+Z62+W62</f>
        <v>0</v>
      </c>
      <c r="AG62" s="66">
        <f>SUM(AG63:AG65)</f>
        <v>0</v>
      </c>
      <c r="AH62" s="67"/>
      <c r="AI62" s="66">
        <f>SUM(AI63:AI65)</f>
        <v>0</v>
      </c>
      <c r="AJ62" s="66">
        <f>SUM(AJ63:AJ65)</f>
        <v>0</v>
      </c>
      <c r="AK62" s="67"/>
      <c r="AL62" s="66">
        <f>SUM(AL63:AL65)</f>
        <v>0</v>
      </c>
      <c r="AM62" s="66">
        <f>SUM(AM63:AM65)</f>
        <v>0</v>
      </c>
      <c r="AN62" s="67"/>
      <c r="AO62" s="66">
        <f>SUM(AO63:AO65)</f>
        <v>0</v>
      </c>
      <c r="AP62" s="66">
        <f>SUM(AP63:AP65)</f>
        <v>0</v>
      </c>
      <c r="AQ62" s="67"/>
      <c r="AR62" s="66">
        <f>SUM(AR63:AR65)</f>
        <v>0</v>
      </c>
      <c r="AS62" s="66">
        <f>SUM(AS63:AS65)</f>
        <v>0</v>
      </c>
      <c r="AT62" s="67"/>
      <c r="AU62" s="66">
        <f>SUM(AU63:AU65)</f>
        <v>0</v>
      </c>
      <c r="AV62" s="66">
        <f>SUM(AV63:AV65)</f>
        <v>0</v>
      </c>
      <c r="AW62" s="67"/>
      <c r="AX62" s="66">
        <f>SUM(AX63:AX65)</f>
        <v>0</v>
      </c>
      <c r="AY62" s="66">
        <f>SUM(AY63:AY65)</f>
        <v>0</v>
      </c>
      <c r="AZ62" s="67"/>
      <c r="BA62" s="66">
        <f>SUM(BA63:BA65)</f>
        <v>0</v>
      </c>
      <c r="BB62" s="66">
        <f>SUM(BB63:BB65)</f>
        <v>0</v>
      </c>
      <c r="BC62" s="67"/>
      <c r="BD62" s="66">
        <f>SUM(BD63:BD65)</f>
        <v>0</v>
      </c>
      <c r="BE62" s="66">
        <f>SUM(BE63:BE65)</f>
        <v>0</v>
      </c>
      <c r="BF62" s="67"/>
      <c r="BG62" s="66">
        <f>SUM(BG63:BG65)</f>
        <v>0</v>
      </c>
      <c r="BH62" s="66">
        <f>SUM(BH63:BH65)</f>
        <v>0</v>
      </c>
      <c r="BI62" s="67"/>
      <c r="BJ62" s="66">
        <f>SUM(BJ63:BJ65)</f>
        <v>0</v>
      </c>
      <c r="BK62" s="66">
        <f>SUM(BK63:BK65)</f>
        <v>0</v>
      </c>
      <c r="BL62" s="67"/>
      <c r="BM62" s="66">
        <f>SUM(BM63:BM65)</f>
        <v>0</v>
      </c>
      <c r="BN62" s="66">
        <f>SUM(BN63:BN65)</f>
        <v>0</v>
      </c>
      <c r="BO62" s="67"/>
      <c r="BP62" s="66">
        <f>SUM(BP63:BP65)</f>
        <v>0</v>
      </c>
      <c r="BQ62" s="66">
        <f>SUM(BQ63:BQ65)</f>
        <v>0</v>
      </c>
      <c r="BR62" s="67"/>
      <c r="BS62" s="66">
        <f>SUM(BS63:BS65)</f>
        <v>0</v>
      </c>
      <c r="BT62" s="66">
        <f>SUM(BT63:BT65)</f>
        <v>0</v>
      </c>
      <c r="BU62" s="67"/>
      <c r="BV62" s="66">
        <f>SUM(BV63:BV65)</f>
        <v>0</v>
      </c>
      <c r="BW62" s="66">
        <f>SUM(BW63:BW65)</f>
        <v>0</v>
      </c>
      <c r="BX62" s="67"/>
      <c r="BY62" s="66">
        <f>SUM(BY63:BY65)</f>
        <v>0</v>
      </c>
      <c r="BZ62" s="66">
        <f>SUM(BZ63:BZ65)</f>
        <v>0</v>
      </c>
      <c r="CA62" s="67"/>
      <c r="CB62" s="66">
        <f>SUM(CB63:CB65)</f>
        <v>0</v>
      </c>
      <c r="CC62" s="66">
        <f>SUM(CC63:CC65)</f>
        <v>0</v>
      </c>
      <c r="CD62" s="67"/>
      <c r="CE62" s="66">
        <f>SUM(CE63:CE65)</f>
        <v>0</v>
      </c>
      <c r="CF62" s="66">
        <f>SUM(CF63:CF65)</f>
        <v>0</v>
      </c>
      <c r="CG62" s="67"/>
      <c r="CH62" s="66">
        <f>SUM(CH63:CH65)</f>
        <v>0</v>
      </c>
      <c r="CI62" s="66">
        <f>SUM(CI63:CI65)</f>
        <v>0</v>
      </c>
      <c r="CJ62" s="67"/>
      <c r="CK62" s="66">
        <f>SUM(CK63:CK65)</f>
        <v>0</v>
      </c>
      <c r="CL62" s="66">
        <f>SUM(CL63:CL65)</f>
        <v>0</v>
      </c>
      <c r="CM62" s="67"/>
      <c r="CN62" s="66">
        <f>SUM(CN63:CN65)</f>
        <v>0</v>
      </c>
      <c r="CO62" s="66">
        <f>SUM(CO63:CO65)</f>
        <v>0</v>
      </c>
      <c r="CP62" s="67"/>
      <c r="CQ62" s="66">
        <f>SUM(CQ63:CQ65)</f>
        <v>0</v>
      </c>
      <c r="CR62" s="66">
        <f>SUM(CR63:CR65)</f>
        <v>0</v>
      </c>
      <c r="CS62" s="67"/>
      <c r="CT62" s="66">
        <f>SUM(CT63:CT65)</f>
        <v>0</v>
      </c>
      <c r="CU62" s="66">
        <f>SUM(CU63:CU65)</f>
        <v>0</v>
      </c>
      <c r="CV62" s="67"/>
      <c r="CW62" s="66">
        <f>SUM(CW63:CW65)</f>
        <v>0</v>
      </c>
      <c r="CX62" s="66">
        <f>SUM(CX63:CX65)</f>
        <v>0</v>
      </c>
      <c r="CY62" s="67"/>
      <c r="CZ62" s="66">
        <f>SUM(CZ63:CZ65)</f>
        <v>0</v>
      </c>
      <c r="DA62" s="66">
        <f>SUM(DA63:DA65)</f>
        <v>0</v>
      </c>
      <c r="DB62" s="67"/>
      <c r="DC62" s="66">
        <f>SUM(DC63:DC65)</f>
        <v>0</v>
      </c>
      <c r="DD62" s="66">
        <f>SUM(DD63:DD65)</f>
        <v>0</v>
      </c>
      <c r="DE62" s="67"/>
      <c r="DF62" s="66">
        <f>SUM(DF63:DF65)</f>
        <v>0</v>
      </c>
      <c r="DG62" s="66">
        <f>SUM(DG63:DG65)</f>
        <v>0</v>
      </c>
      <c r="DH62" s="67"/>
      <c r="DI62" s="66">
        <f>SUM(DI63:DI65)</f>
        <v>0</v>
      </c>
      <c r="DJ62" s="66">
        <f>SUM(DJ63:DJ65)</f>
        <v>0</v>
      </c>
      <c r="DK62" s="66"/>
      <c r="DL62" s="66">
        <f>SUM(DL63:DL65)</f>
        <v>0</v>
      </c>
      <c r="DM62" s="66">
        <f>SUM(DM63:DM65)</f>
        <v>0</v>
      </c>
      <c r="DN62" s="67"/>
      <c r="DO62" s="66">
        <f>SUM(DO63:DO65)</f>
        <v>0</v>
      </c>
      <c r="DP62" s="66">
        <f>SUM(DP63:DP65)</f>
        <v>0</v>
      </c>
      <c r="DQ62" s="67"/>
      <c r="DR62" s="66">
        <f>SUM(DR63:DR65)</f>
        <v>0</v>
      </c>
      <c r="DS62" s="66">
        <f>SUM(DS63:DS65)</f>
        <v>0</v>
      </c>
      <c r="DT62" s="67"/>
      <c r="DU62" s="66">
        <f>SUM(DU63:DU65)</f>
        <v>0</v>
      </c>
      <c r="DV62" s="66">
        <f>SUM(DV63:DV65)</f>
        <v>0</v>
      </c>
      <c r="DW62" s="67"/>
      <c r="DX62" s="64">
        <f t="shared" si="5"/>
        <v>0</v>
      </c>
      <c r="DY62" s="64">
        <f t="shared" si="6"/>
        <v>0</v>
      </c>
      <c r="DZ62" s="64">
        <f t="shared" si="7"/>
        <v>0</v>
      </c>
    </row>
    <row r="63" spans="1:130">
      <c r="A63" s="87"/>
      <c r="B63" s="82"/>
      <c r="C63" s="26"/>
      <c r="D63" s="69">
        <v>1</v>
      </c>
      <c r="E63" s="60" t="s">
        <v>169</v>
      </c>
      <c r="F63" s="74"/>
      <c r="G63" s="74"/>
      <c r="H63" s="74"/>
      <c r="I63" s="74" t="s">
        <v>170</v>
      </c>
      <c r="J63" s="70">
        <f t="shared" si="2"/>
        <v>0</v>
      </c>
      <c r="K63" s="70">
        <f t="shared" si="3"/>
        <v>0</v>
      </c>
      <c r="L63" s="70">
        <f t="shared" si="0"/>
        <v>0</v>
      </c>
      <c r="M63" s="71">
        <f t="shared" si="1"/>
        <v>0</v>
      </c>
      <c r="N63" s="75"/>
      <c r="O63" s="75"/>
      <c r="P63" s="76"/>
      <c r="Q63" s="75"/>
      <c r="R63" s="75"/>
      <c r="S63" s="76"/>
      <c r="T63" s="75">
        <f>N63+Q63</f>
        <v>0</v>
      </c>
      <c r="U63" s="75"/>
      <c r="V63" s="76"/>
      <c r="W63" s="75"/>
      <c r="X63" s="75"/>
      <c r="Y63" s="76"/>
      <c r="Z63" s="75"/>
      <c r="AA63" s="75"/>
      <c r="AB63" s="76"/>
      <c r="AC63" s="75"/>
      <c r="AD63" s="75"/>
      <c r="AE63" s="76"/>
      <c r="AF63" s="75">
        <f t="shared" si="10"/>
        <v>0</v>
      </c>
      <c r="AG63" s="75"/>
      <c r="AH63" s="76"/>
      <c r="AI63" s="75"/>
      <c r="AJ63" s="75"/>
      <c r="AK63" s="76"/>
      <c r="AL63" s="75"/>
      <c r="AM63" s="75"/>
      <c r="AN63" s="76"/>
      <c r="AO63" s="75"/>
      <c r="AP63" s="75"/>
      <c r="AQ63" s="76"/>
      <c r="AR63" s="75"/>
      <c r="AS63" s="75"/>
      <c r="AT63" s="76"/>
      <c r="AU63" s="75"/>
      <c r="AV63" s="75"/>
      <c r="AW63" s="76"/>
      <c r="AX63" s="75"/>
      <c r="AY63" s="75"/>
      <c r="AZ63" s="76"/>
      <c r="BA63" s="75"/>
      <c r="BB63" s="75"/>
      <c r="BC63" s="76"/>
      <c r="BD63" s="75"/>
      <c r="BE63" s="75"/>
      <c r="BF63" s="76"/>
      <c r="BG63" s="75"/>
      <c r="BH63" s="75"/>
      <c r="BI63" s="76"/>
      <c r="BJ63" s="75"/>
      <c r="BK63" s="75"/>
      <c r="BL63" s="76"/>
      <c r="BM63" s="75"/>
      <c r="BN63" s="75"/>
      <c r="BO63" s="76"/>
      <c r="BP63" s="75"/>
      <c r="BQ63" s="75"/>
      <c r="BR63" s="76"/>
      <c r="BS63" s="75"/>
      <c r="BT63" s="75"/>
      <c r="BU63" s="76"/>
      <c r="BV63" s="75"/>
      <c r="BW63" s="75"/>
      <c r="BX63" s="76"/>
      <c r="BY63" s="75"/>
      <c r="BZ63" s="75"/>
      <c r="CA63" s="76"/>
      <c r="CB63" s="75"/>
      <c r="CC63" s="75"/>
      <c r="CD63" s="76"/>
      <c r="CE63" s="75"/>
      <c r="CF63" s="75"/>
      <c r="CG63" s="76"/>
      <c r="CH63" s="75"/>
      <c r="CI63" s="75"/>
      <c r="CJ63" s="76"/>
      <c r="CK63" s="75"/>
      <c r="CL63" s="75"/>
      <c r="CM63" s="76"/>
      <c r="CN63" s="75"/>
      <c r="CO63" s="75"/>
      <c r="CP63" s="76"/>
      <c r="CQ63" s="75"/>
      <c r="CR63" s="75"/>
      <c r="CS63" s="76"/>
      <c r="CT63" s="75"/>
      <c r="CU63" s="75"/>
      <c r="CV63" s="76"/>
      <c r="CW63" s="75"/>
      <c r="CX63" s="75"/>
      <c r="CY63" s="76"/>
      <c r="CZ63" s="75"/>
      <c r="DA63" s="75"/>
      <c r="DB63" s="76"/>
      <c r="DC63" s="75"/>
      <c r="DD63" s="75"/>
      <c r="DE63" s="76"/>
      <c r="DF63" s="75"/>
      <c r="DG63" s="75"/>
      <c r="DH63" s="76"/>
      <c r="DI63" s="75"/>
      <c r="DJ63" s="75"/>
      <c r="DK63" s="76"/>
      <c r="DL63" s="76"/>
      <c r="DM63" s="76"/>
      <c r="DN63" s="76"/>
      <c r="DO63" s="75"/>
      <c r="DP63" s="75"/>
      <c r="DQ63" s="76"/>
      <c r="DR63" s="75"/>
      <c r="DS63" s="75"/>
      <c r="DT63" s="76"/>
      <c r="DU63" s="75"/>
      <c r="DV63" s="75"/>
      <c r="DW63" s="76"/>
      <c r="DX63" s="70">
        <f t="shared" si="5"/>
        <v>0</v>
      </c>
      <c r="DY63" s="70">
        <f t="shared" si="6"/>
        <v>0</v>
      </c>
      <c r="DZ63" s="70">
        <f t="shared" si="7"/>
        <v>0</v>
      </c>
    </row>
    <row r="64" spans="1:130">
      <c r="A64" s="87"/>
      <c r="B64" s="82"/>
      <c r="C64" s="26"/>
      <c r="D64" s="69">
        <v>2</v>
      </c>
      <c r="E64" s="60" t="s">
        <v>171</v>
      </c>
      <c r="F64" s="74"/>
      <c r="G64" s="74"/>
      <c r="H64" s="74"/>
      <c r="I64" s="74" t="s">
        <v>172</v>
      </c>
      <c r="J64" s="70">
        <f t="shared" si="2"/>
        <v>0</v>
      </c>
      <c r="K64" s="70">
        <f t="shared" si="3"/>
        <v>0</v>
      </c>
      <c r="L64" s="70">
        <f t="shared" si="0"/>
        <v>0</v>
      </c>
      <c r="M64" s="71">
        <f t="shared" si="1"/>
        <v>0</v>
      </c>
      <c r="N64" s="75"/>
      <c r="O64" s="75"/>
      <c r="P64" s="76"/>
      <c r="Q64" s="75"/>
      <c r="R64" s="75"/>
      <c r="S64" s="76"/>
      <c r="T64" s="75">
        <f>N64+Q64</f>
        <v>0</v>
      </c>
      <c r="U64" s="75"/>
      <c r="V64" s="76"/>
      <c r="W64" s="75"/>
      <c r="X64" s="75"/>
      <c r="Y64" s="76"/>
      <c r="Z64" s="75"/>
      <c r="AA64" s="75"/>
      <c r="AB64" s="76"/>
      <c r="AC64" s="75"/>
      <c r="AD64" s="75"/>
      <c r="AE64" s="76"/>
      <c r="AF64" s="75">
        <f t="shared" si="10"/>
        <v>0</v>
      </c>
      <c r="AG64" s="75"/>
      <c r="AH64" s="76"/>
      <c r="AI64" s="75"/>
      <c r="AJ64" s="75"/>
      <c r="AK64" s="76"/>
      <c r="AL64" s="75"/>
      <c r="AM64" s="75"/>
      <c r="AN64" s="76"/>
      <c r="AO64" s="75"/>
      <c r="AP64" s="75"/>
      <c r="AQ64" s="76"/>
      <c r="AR64" s="75"/>
      <c r="AS64" s="75"/>
      <c r="AT64" s="76"/>
      <c r="AU64" s="75"/>
      <c r="AV64" s="75"/>
      <c r="AW64" s="76"/>
      <c r="AX64" s="75"/>
      <c r="AY64" s="75"/>
      <c r="AZ64" s="76"/>
      <c r="BA64" s="75"/>
      <c r="BB64" s="75"/>
      <c r="BC64" s="76"/>
      <c r="BD64" s="75"/>
      <c r="BE64" s="75"/>
      <c r="BF64" s="76"/>
      <c r="BG64" s="75"/>
      <c r="BH64" s="75"/>
      <c r="BI64" s="76"/>
      <c r="BJ64" s="75"/>
      <c r="BK64" s="75"/>
      <c r="BL64" s="76"/>
      <c r="BM64" s="75"/>
      <c r="BN64" s="75"/>
      <c r="BO64" s="76"/>
      <c r="BP64" s="75"/>
      <c r="BQ64" s="75"/>
      <c r="BR64" s="76"/>
      <c r="BS64" s="75"/>
      <c r="BT64" s="75"/>
      <c r="BU64" s="76"/>
      <c r="BV64" s="75"/>
      <c r="BW64" s="75"/>
      <c r="BX64" s="76"/>
      <c r="BY64" s="75"/>
      <c r="BZ64" s="75"/>
      <c r="CA64" s="76"/>
      <c r="CB64" s="75"/>
      <c r="CC64" s="75"/>
      <c r="CD64" s="76"/>
      <c r="CE64" s="75"/>
      <c r="CF64" s="75"/>
      <c r="CG64" s="76"/>
      <c r="CH64" s="75"/>
      <c r="CI64" s="75"/>
      <c r="CJ64" s="76"/>
      <c r="CK64" s="75"/>
      <c r="CL64" s="75"/>
      <c r="CM64" s="76"/>
      <c r="CN64" s="75"/>
      <c r="CO64" s="75"/>
      <c r="CP64" s="76"/>
      <c r="CQ64" s="75"/>
      <c r="CR64" s="75"/>
      <c r="CS64" s="76"/>
      <c r="CT64" s="75"/>
      <c r="CU64" s="75"/>
      <c r="CV64" s="76"/>
      <c r="CW64" s="75"/>
      <c r="CX64" s="75"/>
      <c r="CY64" s="76"/>
      <c r="CZ64" s="75"/>
      <c r="DA64" s="75"/>
      <c r="DB64" s="76"/>
      <c r="DC64" s="75"/>
      <c r="DD64" s="75"/>
      <c r="DE64" s="76"/>
      <c r="DF64" s="75"/>
      <c r="DG64" s="75"/>
      <c r="DH64" s="76"/>
      <c r="DI64" s="75"/>
      <c r="DJ64" s="75"/>
      <c r="DK64" s="76"/>
      <c r="DL64" s="76"/>
      <c r="DM64" s="76"/>
      <c r="DN64" s="76"/>
      <c r="DO64" s="75"/>
      <c r="DP64" s="75"/>
      <c r="DQ64" s="76"/>
      <c r="DR64" s="75"/>
      <c r="DS64" s="75"/>
      <c r="DT64" s="76"/>
      <c r="DU64" s="75"/>
      <c r="DV64" s="75"/>
      <c r="DW64" s="76"/>
      <c r="DX64" s="70">
        <f t="shared" si="5"/>
        <v>0</v>
      </c>
      <c r="DY64" s="70">
        <f t="shared" si="6"/>
        <v>0</v>
      </c>
      <c r="DZ64" s="70">
        <f t="shared" si="7"/>
        <v>0</v>
      </c>
    </row>
    <row r="65" spans="1:130">
      <c r="A65" s="87"/>
      <c r="B65" s="82"/>
      <c r="C65" s="26"/>
      <c r="D65" s="69">
        <v>3</v>
      </c>
      <c r="E65" s="60" t="s">
        <v>173</v>
      </c>
      <c r="F65" s="74"/>
      <c r="G65" s="74"/>
      <c r="H65" s="74"/>
      <c r="I65" s="74" t="s">
        <v>174</v>
      </c>
      <c r="J65" s="70">
        <f t="shared" si="2"/>
        <v>0</v>
      </c>
      <c r="K65" s="70">
        <f t="shared" si="3"/>
        <v>0</v>
      </c>
      <c r="L65" s="70">
        <f t="shared" si="0"/>
        <v>0</v>
      </c>
      <c r="M65" s="71">
        <f t="shared" si="1"/>
        <v>0</v>
      </c>
      <c r="N65" s="75"/>
      <c r="O65" s="75"/>
      <c r="P65" s="76"/>
      <c r="Q65" s="75"/>
      <c r="R65" s="75"/>
      <c r="S65" s="76"/>
      <c r="T65" s="75">
        <f>N65+Q65</f>
        <v>0</v>
      </c>
      <c r="U65" s="75"/>
      <c r="V65" s="76"/>
      <c r="W65" s="75"/>
      <c r="X65" s="75"/>
      <c r="Y65" s="76"/>
      <c r="Z65" s="75"/>
      <c r="AA65" s="75"/>
      <c r="AB65" s="76"/>
      <c r="AC65" s="75"/>
      <c r="AD65" s="75"/>
      <c r="AE65" s="76"/>
      <c r="AF65" s="75">
        <f t="shared" si="10"/>
        <v>0</v>
      </c>
      <c r="AG65" s="75"/>
      <c r="AH65" s="76"/>
      <c r="AI65" s="75"/>
      <c r="AJ65" s="75"/>
      <c r="AK65" s="76"/>
      <c r="AL65" s="75"/>
      <c r="AM65" s="75"/>
      <c r="AN65" s="76"/>
      <c r="AO65" s="75"/>
      <c r="AP65" s="75"/>
      <c r="AQ65" s="76"/>
      <c r="AR65" s="75"/>
      <c r="AS65" s="75"/>
      <c r="AT65" s="76"/>
      <c r="AU65" s="75"/>
      <c r="AV65" s="75"/>
      <c r="AW65" s="76"/>
      <c r="AX65" s="75"/>
      <c r="AY65" s="75"/>
      <c r="AZ65" s="76"/>
      <c r="BA65" s="75"/>
      <c r="BB65" s="75"/>
      <c r="BC65" s="76"/>
      <c r="BD65" s="75"/>
      <c r="BE65" s="75"/>
      <c r="BF65" s="76"/>
      <c r="BG65" s="75"/>
      <c r="BH65" s="75"/>
      <c r="BI65" s="76"/>
      <c r="BJ65" s="75"/>
      <c r="BK65" s="75"/>
      <c r="BL65" s="76"/>
      <c r="BM65" s="75"/>
      <c r="BN65" s="75"/>
      <c r="BO65" s="76"/>
      <c r="BP65" s="75"/>
      <c r="BQ65" s="75"/>
      <c r="BR65" s="76"/>
      <c r="BS65" s="75"/>
      <c r="BT65" s="75"/>
      <c r="BU65" s="76"/>
      <c r="BV65" s="75"/>
      <c r="BW65" s="75"/>
      <c r="BX65" s="76"/>
      <c r="BY65" s="75"/>
      <c r="BZ65" s="75"/>
      <c r="CA65" s="76"/>
      <c r="CB65" s="75"/>
      <c r="CC65" s="75"/>
      <c r="CD65" s="76"/>
      <c r="CE65" s="75"/>
      <c r="CF65" s="75"/>
      <c r="CG65" s="76"/>
      <c r="CH65" s="75"/>
      <c r="CI65" s="75"/>
      <c r="CJ65" s="76"/>
      <c r="CK65" s="75"/>
      <c r="CL65" s="75"/>
      <c r="CM65" s="76"/>
      <c r="CN65" s="75"/>
      <c r="CO65" s="75"/>
      <c r="CP65" s="76"/>
      <c r="CQ65" s="75"/>
      <c r="CR65" s="75"/>
      <c r="CS65" s="76"/>
      <c r="CT65" s="75"/>
      <c r="CU65" s="75"/>
      <c r="CV65" s="76"/>
      <c r="CW65" s="75"/>
      <c r="CX65" s="75"/>
      <c r="CY65" s="76"/>
      <c r="CZ65" s="75"/>
      <c r="DA65" s="75"/>
      <c r="DB65" s="76"/>
      <c r="DC65" s="75"/>
      <c r="DD65" s="75"/>
      <c r="DE65" s="76"/>
      <c r="DF65" s="75"/>
      <c r="DG65" s="75"/>
      <c r="DH65" s="76"/>
      <c r="DI65" s="75"/>
      <c r="DJ65" s="75"/>
      <c r="DK65" s="76"/>
      <c r="DL65" s="76"/>
      <c r="DM65" s="76"/>
      <c r="DN65" s="76"/>
      <c r="DO65" s="75"/>
      <c r="DP65" s="75"/>
      <c r="DQ65" s="76"/>
      <c r="DR65" s="75"/>
      <c r="DS65" s="75"/>
      <c r="DT65" s="76"/>
      <c r="DU65" s="75"/>
      <c r="DV65" s="75"/>
      <c r="DW65" s="76"/>
      <c r="DX65" s="70">
        <f t="shared" si="5"/>
        <v>0</v>
      </c>
      <c r="DY65" s="70">
        <f t="shared" si="6"/>
        <v>0</v>
      </c>
      <c r="DZ65" s="70">
        <f t="shared" si="7"/>
        <v>0</v>
      </c>
    </row>
    <row r="66" spans="1:130">
      <c r="A66" s="87"/>
      <c r="B66" s="54">
        <v>2</v>
      </c>
      <c r="C66" s="55" t="s">
        <v>175</v>
      </c>
      <c r="D66" s="55"/>
      <c r="E66" s="55"/>
      <c r="F66" s="55"/>
      <c r="G66" s="55"/>
      <c r="H66" s="55"/>
      <c r="I66" s="55"/>
      <c r="J66" s="56">
        <f t="shared" si="2"/>
        <v>0</v>
      </c>
      <c r="K66" s="56">
        <f t="shared" si="3"/>
        <v>0</v>
      </c>
      <c r="L66" s="56">
        <f t="shared" si="0"/>
        <v>0</v>
      </c>
      <c r="M66" s="57">
        <f t="shared" si="1"/>
        <v>0</v>
      </c>
      <c r="N66" s="94">
        <f>N67+N73+N83</f>
        <v>0</v>
      </c>
      <c r="O66" s="94">
        <f>O67+O73+O83</f>
        <v>0</v>
      </c>
      <c r="P66" s="95"/>
      <c r="Q66" s="94">
        <f>Q67+Q73+Q83</f>
        <v>0</v>
      </c>
      <c r="R66" s="94">
        <f>R67+R73+R83</f>
        <v>0</v>
      </c>
      <c r="S66" s="95"/>
      <c r="T66" s="94">
        <f>T67+T73+T83</f>
        <v>0</v>
      </c>
      <c r="U66" s="94">
        <f>U67+U73+U83</f>
        <v>0</v>
      </c>
      <c r="V66" s="95"/>
      <c r="W66" s="94">
        <f>W67+W73+W83</f>
        <v>0</v>
      </c>
      <c r="X66" s="94">
        <f>X67+X73+X83</f>
        <v>0</v>
      </c>
      <c r="Y66" s="95"/>
      <c r="Z66" s="94">
        <f>Z67+Z73+Z83</f>
        <v>0</v>
      </c>
      <c r="AA66" s="94">
        <f>AA67+AA73+AA83</f>
        <v>0</v>
      </c>
      <c r="AB66" s="95"/>
      <c r="AC66" s="94">
        <f>AC67+AC73+AC83</f>
        <v>0</v>
      </c>
      <c r="AD66" s="94">
        <f>AD67+AD73+AD83</f>
        <v>0</v>
      </c>
      <c r="AE66" s="95"/>
      <c r="AF66" s="96">
        <f t="shared" si="10"/>
        <v>0</v>
      </c>
      <c r="AG66" s="94">
        <f>AG67+AG73+AG83</f>
        <v>0</v>
      </c>
      <c r="AH66" s="95"/>
      <c r="AI66" s="94">
        <f>AI67+AI73+AI83</f>
        <v>0</v>
      </c>
      <c r="AJ66" s="94">
        <f>AJ67+AJ73+AJ83</f>
        <v>0</v>
      </c>
      <c r="AK66" s="95"/>
      <c r="AL66" s="94">
        <f>AL67+AL73+AL83</f>
        <v>0</v>
      </c>
      <c r="AM66" s="94">
        <f>AM67+AM73+AM83</f>
        <v>0</v>
      </c>
      <c r="AN66" s="95"/>
      <c r="AO66" s="94">
        <f>AO67+AO73+AO83</f>
        <v>0</v>
      </c>
      <c r="AP66" s="94">
        <f>AP67+AP73+AP83</f>
        <v>0</v>
      </c>
      <c r="AQ66" s="95"/>
      <c r="AR66" s="94">
        <f>AR67+AR73+AR83</f>
        <v>0</v>
      </c>
      <c r="AS66" s="94">
        <f>AS67+AS73+AS83</f>
        <v>0</v>
      </c>
      <c r="AT66" s="95"/>
      <c r="AU66" s="94">
        <f>AU67+AU73+AU83</f>
        <v>0</v>
      </c>
      <c r="AV66" s="94">
        <f>AV67+AV73+AV83</f>
        <v>0</v>
      </c>
      <c r="AW66" s="95"/>
      <c r="AX66" s="94">
        <f>AX67+AX73+AX83</f>
        <v>0</v>
      </c>
      <c r="AY66" s="94">
        <f>AY67+AY73+AY83</f>
        <v>0</v>
      </c>
      <c r="AZ66" s="95"/>
      <c r="BA66" s="94">
        <f>BA67+BA73+BA83</f>
        <v>0</v>
      </c>
      <c r="BB66" s="94">
        <f>BB67+BB73+BB83</f>
        <v>0</v>
      </c>
      <c r="BC66" s="95"/>
      <c r="BD66" s="94">
        <f>BD67+BD73+BD83</f>
        <v>0</v>
      </c>
      <c r="BE66" s="94">
        <f>BE67+BE73+BE83</f>
        <v>0</v>
      </c>
      <c r="BF66" s="95"/>
      <c r="BG66" s="94">
        <f>BG67+BG73+BG83</f>
        <v>0</v>
      </c>
      <c r="BH66" s="94">
        <f>BH67+BH73+BH83</f>
        <v>0</v>
      </c>
      <c r="BI66" s="95"/>
      <c r="BJ66" s="94">
        <f>BJ67+BJ73+BJ83</f>
        <v>0</v>
      </c>
      <c r="BK66" s="94">
        <f>BK67+BK73+BK83</f>
        <v>0</v>
      </c>
      <c r="BL66" s="95"/>
      <c r="BM66" s="94">
        <f>BM67+BM73+BM83</f>
        <v>0</v>
      </c>
      <c r="BN66" s="94">
        <f>BN67+BN73+BN83</f>
        <v>0</v>
      </c>
      <c r="BO66" s="95"/>
      <c r="BP66" s="94">
        <f>BP67+BP73+BP83</f>
        <v>0</v>
      </c>
      <c r="BQ66" s="94">
        <f>BQ67+BQ73+BQ83</f>
        <v>0</v>
      </c>
      <c r="BR66" s="95"/>
      <c r="BS66" s="94">
        <f>BS67+BS73+BS83</f>
        <v>0</v>
      </c>
      <c r="BT66" s="94">
        <f>BT67+BT73+BT83</f>
        <v>0</v>
      </c>
      <c r="BU66" s="95"/>
      <c r="BV66" s="94">
        <f>BV67+BV73+BV83</f>
        <v>0</v>
      </c>
      <c r="BW66" s="94">
        <f>BW67+BW73+BW83</f>
        <v>0</v>
      </c>
      <c r="BX66" s="95"/>
      <c r="BY66" s="94">
        <f>BY67+BY73+BY83</f>
        <v>0</v>
      </c>
      <c r="BZ66" s="94">
        <f>BZ67+BZ73+BZ83</f>
        <v>0</v>
      </c>
      <c r="CA66" s="95"/>
      <c r="CB66" s="94">
        <f>CB67+CB73+CB83</f>
        <v>0</v>
      </c>
      <c r="CC66" s="94">
        <f>CC67+CC73+CC83</f>
        <v>0</v>
      </c>
      <c r="CD66" s="95"/>
      <c r="CE66" s="94">
        <f>CE67+CE73+CE83</f>
        <v>0</v>
      </c>
      <c r="CF66" s="94">
        <f>CF67+CF73+CF83</f>
        <v>0</v>
      </c>
      <c r="CG66" s="95"/>
      <c r="CH66" s="94">
        <f>CH67+CH73+CH83</f>
        <v>0</v>
      </c>
      <c r="CI66" s="94">
        <f>CI67+CI73+CI83</f>
        <v>0</v>
      </c>
      <c r="CJ66" s="95"/>
      <c r="CK66" s="94">
        <f>CK67+CK73+CK83</f>
        <v>0</v>
      </c>
      <c r="CL66" s="94">
        <f>CL67+CL73+CL83</f>
        <v>0</v>
      </c>
      <c r="CM66" s="95"/>
      <c r="CN66" s="94">
        <f>CN67+CN73+CN83</f>
        <v>0</v>
      </c>
      <c r="CO66" s="94">
        <f>CO67+CO73+CO83</f>
        <v>0</v>
      </c>
      <c r="CP66" s="95"/>
      <c r="CQ66" s="94">
        <f>CQ67+CQ73+CQ83</f>
        <v>0</v>
      </c>
      <c r="CR66" s="94">
        <f>CR67+CR73+CR83</f>
        <v>0</v>
      </c>
      <c r="CS66" s="95"/>
      <c r="CT66" s="94">
        <f>CT67+CT73+CT83</f>
        <v>0</v>
      </c>
      <c r="CU66" s="94">
        <f>CU67+CU73+CU83</f>
        <v>0</v>
      </c>
      <c r="CV66" s="95"/>
      <c r="CW66" s="94">
        <f>CW67+CW73+CW83</f>
        <v>0</v>
      </c>
      <c r="CX66" s="94">
        <f>CX67+CX73+CX83</f>
        <v>0</v>
      </c>
      <c r="CY66" s="95"/>
      <c r="CZ66" s="94">
        <f>CZ67+CZ73+CZ83</f>
        <v>0</v>
      </c>
      <c r="DA66" s="94">
        <f>DA67+DA73+DA83</f>
        <v>0</v>
      </c>
      <c r="DB66" s="95"/>
      <c r="DC66" s="94">
        <f>DC67+DC73+DC83</f>
        <v>0</v>
      </c>
      <c r="DD66" s="94">
        <f>DD67+DD73+DD83</f>
        <v>0</v>
      </c>
      <c r="DE66" s="95"/>
      <c r="DF66" s="94">
        <f>DF67+DF73+DF83</f>
        <v>0</v>
      </c>
      <c r="DG66" s="94">
        <f>DG67+DG73+DG83</f>
        <v>0</v>
      </c>
      <c r="DH66" s="95"/>
      <c r="DI66" s="94">
        <f>DI67+DI73+DI83</f>
        <v>0</v>
      </c>
      <c r="DJ66" s="94">
        <f>DJ67+DJ73+DJ83</f>
        <v>0</v>
      </c>
      <c r="DK66" s="94"/>
      <c r="DL66" s="94">
        <f>DL67+DL73+DL83</f>
        <v>0</v>
      </c>
      <c r="DM66" s="94">
        <f>DM67+DM73+DM83</f>
        <v>0</v>
      </c>
      <c r="DN66" s="95"/>
      <c r="DO66" s="94">
        <f>DO67+DO73+DO83</f>
        <v>0</v>
      </c>
      <c r="DP66" s="94">
        <f>DP67+DP73+DP83</f>
        <v>0</v>
      </c>
      <c r="DQ66" s="95"/>
      <c r="DR66" s="94">
        <f>DR67+DR73+DR83</f>
        <v>0</v>
      </c>
      <c r="DS66" s="94">
        <f>DS67+DS73+DS83</f>
        <v>0</v>
      </c>
      <c r="DT66" s="95"/>
      <c r="DU66" s="94">
        <f>DU67+DU73+DU83</f>
        <v>0</v>
      </c>
      <c r="DV66" s="94">
        <f>DV67+DV73+DV83</f>
        <v>0</v>
      </c>
      <c r="DW66" s="95"/>
      <c r="DX66" s="56">
        <f t="shared" si="5"/>
        <v>0</v>
      </c>
      <c r="DY66" s="56">
        <f t="shared" si="6"/>
        <v>0</v>
      </c>
      <c r="DZ66" s="56">
        <f t="shared" si="7"/>
        <v>0</v>
      </c>
    </row>
    <row r="67" spans="1:130">
      <c r="A67" s="87"/>
      <c r="B67" s="60"/>
      <c r="C67" s="61">
        <v>1</v>
      </c>
      <c r="D67" s="62" t="s">
        <v>176</v>
      </c>
      <c r="E67" s="62"/>
      <c r="F67" s="62"/>
      <c r="G67" s="62"/>
      <c r="H67" s="62"/>
      <c r="I67" s="63" t="s">
        <v>177</v>
      </c>
      <c r="J67" s="64">
        <f t="shared" si="2"/>
        <v>0</v>
      </c>
      <c r="K67" s="64">
        <f t="shared" si="3"/>
        <v>0</v>
      </c>
      <c r="L67" s="64">
        <f t="shared" si="0"/>
        <v>0</v>
      </c>
      <c r="M67" s="65">
        <f t="shared" si="1"/>
        <v>0</v>
      </c>
      <c r="N67" s="66">
        <f>SUM(N68:N72)</f>
        <v>0</v>
      </c>
      <c r="O67" s="66">
        <f>SUM(O68:O72)</f>
        <v>0</v>
      </c>
      <c r="P67" s="67"/>
      <c r="Q67" s="66">
        <f>SUM(Q68:Q72)</f>
        <v>0</v>
      </c>
      <c r="R67" s="66">
        <f>SUM(R68:R72)</f>
        <v>0</v>
      </c>
      <c r="S67" s="67"/>
      <c r="T67" s="66">
        <f>SUM(T68:T72)</f>
        <v>0</v>
      </c>
      <c r="U67" s="66">
        <f>SUM(U68:U72)</f>
        <v>0</v>
      </c>
      <c r="V67" s="67"/>
      <c r="W67" s="66">
        <f>SUM(W68:W72)</f>
        <v>0</v>
      </c>
      <c r="X67" s="66">
        <f>SUM(X68:X72)</f>
        <v>0</v>
      </c>
      <c r="Y67" s="67"/>
      <c r="Z67" s="66">
        <f>SUM(Z68:Z72)</f>
        <v>0</v>
      </c>
      <c r="AA67" s="66">
        <f>SUM(AA68:AA72)</f>
        <v>0</v>
      </c>
      <c r="AB67" s="67"/>
      <c r="AC67" s="66">
        <f>SUM(AC68:AC72)</f>
        <v>0</v>
      </c>
      <c r="AD67" s="66">
        <f>SUM(AD68:AD72)</f>
        <v>0</v>
      </c>
      <c r="AE67" s="67"/>
      <c r="AF67" s="92">
        <f t="shared" si="10"/>
        <v>0</v>
      </c>
      <c r="AG67" s="66">
        <f>SUM(AG68:AG72)</f>
        <v>0</v>
      </c>
      <c r="AH67" s="67"/>
      <c r="AI67" s="66">
        <f>SUM(AI68:AI72)</f>
        <v>0</v>
      </c>
      <c r="AJ67" s="66">
        <f>SUM(AJ68:AJ72)</f>
        <v>0</v>
      </c>
      <c r="AK67" s="67"/>
      <c r="AL67" s="66">
        <f>SUM(AL68:AL72)</f>
        <v>0</v>
      </c>
      <c r="AM67" s="66">
        <f>SUM(AM68:AM72)</f>
        <v>0</v>
      </c>
      <c r="AN67" s="67"/>
      <c r="AO67" s="66">
        <f>SUM(AO68:AO72)</f>
        <v>0</v>
      </c>
      <c r="AP67" s="66">
        <f>SUM(AP68:AP72)</f>
        <v>0</v>
      </c>
      <c r="AQ67" s="67"/>
      <c r="AR67" s="66">
        <f>SUM(AR68:AR72)</f>
        <v>0</v>
      </c>
      <c r="AS67" s="66">
        <f>SUM(AS68:AS72)</f>
        <v>0</v>
      </c>
      <c r="AT67" s="67"/>
      <c r="AU67" s="66">
        <f>SUM(AU68:AU72)</f>
        <v>0</v>
      </c>
      <c r="AV67" s="66">
        <f>SUM(AV68:AV72)</f>
        <v>0</v>
      </c>
      <c r="AW67" s="67"/>
      <c r="AX67" s="66">
        <f>SUM(AX68:AX72)</f>
        <v>0</v>
      </c>
      <c r="AY67" s="66">
        <f>SUM(AY68:AY72)</f>
        <v>0</v>
      </c>
      <c r="AZ67" s="67"/>
      <c r="BA67" s="66">
        <f>SUM(BA68:BA72)</f>
        <v>0</v>
      </c>
      <c r="BB67" s="66">
        <f>SUM(BB68:BB72)</f>
        <v>0</v>
      </c>
      <c r="BC67" s="67"/>
      <c r="BD67" s="66">
        <f>SUM(BD68:BD72)</f>
        <v>0</v>
      </c>
      <c r="BE67" s="66">
        <f>SUM(BE68:BE72)</f>
        <v>0</v>
      </c>
      <c r="BF67" s="67"/>
      <c r="BG67" s="66">
        <f>SUM(BG68:BG72)</f>
        <v>0</v>
      </c>
      <c r="BH67" s="66">
        <f>SUM(BH68:BH72)</f>
        <v>0</v>
      </c>
      <c r="BI67" s="67"/>
      <c r="BJ67" s="66">
        <f>SUM(BJ68:BJ72)</f>
        <v>0</v>
      </c>
      <c r="BK67" s="66">
        <f>SUM(BK68:BK72)</f>
        <v>0</v>
      </c>
      <c r="BL67" s="67"/>
      <c r="BM67" s="66">
        <f>SUM(BM68:BM72)</f>
        <v>0</v>
      </c>
      <c r="BN67" s="66">
        <f>SUM(BN68:BN72)</f>
        <v>0</v>
      </c>
      <c r="BO67" s="67"/>
      <c r="BP67" s="66">
        <f>SUM(BP68:BP72)</f>
        <v>0</v>
      </c>
      <c r="BQ67" s="66">
        <f>SUM(BQ68:BQ72)</f>
        <v>0</v>
      </c>
      <c r="BR67" s="67"/>
      <c r="BS67" s="66">
        <f>SUM(BS68:BS72)</f>
        <v>0</v>
      </c>
      <c r="BT67" s="66">
        <f>SUM(BT68:BT72)</f>
        <v>0</v>
      </c>
      <c r="BU67" s="67"/>
      <c r="BV67" s="66">
        <f>SUM(BV68:BV72)</f>
        <v>0</v>
      </c>
      <c r="BW67" s="66">
        <f>SUM(BW68:BW72)</f>
        <v>0</v>
      </c>
      <c r="BX67" s="67"/>
      <c r="BY67" s="66">
        <f>SUM(BY68:BY72)</f>
        <v>0</v>
      </c>
      <c r="BZ67" s="66">
        <f>SUM(BZ68:BZ72)</f>
        <v>0</v>
      </c>
      <c r="CA67" s="67"/>
      <c r="CB67" s="66">
        <f>SUM(CB68:CB72)</f>
        <v>0</v>
      </c>
      <c r="CC67" s="66">
        <f>SUM(CC68:CC72)</f>
        <v>0</v>
      </c>
      <c r="CD67" s="67"/>
      <c r="CE67" s="66">
        <f>SUM(CE68:CE72)</f>
        <v>0</v>
      </c>
      <c r="CF67" s="66">
        <f>SUM(CF68:CF72)</f>
        <v>0</v>
      </c>
      <c r="CG67" s="67"/>
      <c r="CH67" s="66">
        <f>SUM(CH68:CH72)</f>
        <v>0</v>
      </c>
      <c r="CI67" s="66">
        <f>SUM(CI68:CI72)</f>
        <v>0</v>
      </c>
      <c r="CJ67" s="67"/>
      <c r="CK67" s="66">
        <f>SUM(CK68:CK72)</f>
        <v>0</v>
      </c>
      <c r="CL67" s="66">
        <f>SUM(CL68:CL72)</f>
        <v>0</v>
      </c>
      <c r="CM67" s="67"/>
      <c r="CN67" s="66">
        <f>SUM(CN68:CN72)</f>
        <v>0</v>
      </c>
      <c r="CO67" s="66">
        <f>SUM(CO68:CO72)</f>
        <v>0</v>
      </c>
      <c r="CP67" s="67"/>
      <c r="CQ67" s="66">
        <f>SUM(CQ68:CQ72)</f>
        <v>0</v>
      </c>
      <c r="CR67" s="66">
        <f>SUM(CR68:CR72)</f>
        <v>0</v>
      </c>
      <c r="CS67" s="67"/>
      <c r="CT67" s="66">
        <f>SUM(CT68:CT72)</f>
        <v>0</v>
      </c>
      <c r="CU67" s="66">
        <f>SUM(CU68:CU72)</f>
        <v>0</v>
      </c>
      <c r="CV67" s="67"/>
      <c r="CW67" s="66">
        <f>SUM(CW68:CW72)</f>
        <v>0</v>
      </c>
      <c r="CX67" s="66">
        <f>SUM(CX68:CX72)</f>
        <v>0</v>
      </c>
      <c r="CY67" s="67"/>
      <c r="CZ67" s="66">
        <f>SUM(CZ68:CZ72)</f>
        <v>0</v>
      </c>
      <c r="DA67" s="66">
        <f>SUM(DA68:DA72)</f>
        <v>0</v>
      </c>
      <c r="DB67" s="67"/>
      <c r="DC67" s="66">
        <f>SUM(DC68:DC72)</f>
        <v>0</v>
      </c>
      <c r="DD67" s="66">
        <f>SUM(DD68:DD72)</f>
        <v>0</v>
      </c>
      <c r="DE67" s="67"/>
      <c r="DF67" s="66">
        <f>SUM(DF68:DF72)</f>
        <v>0</v>
      </c>
      <c r="DG67" s="66">
        <f>SUM(DG68:DG72)</f>
        <v>0</v>
      </c>
      <c r="DH67" s="67"/>
      <c r="DI67" s="66">
        <f>SUM(DI68:DI72)</f>
        <v>0</v>
      </c>
      <c r="DJ67" s="66">
        <f>SUM(DJ68:DJ72)</f>
        <v>0</v>
      </c>
      <c r="DK67" s="66"/>
      <c r="DL67" s="66">
        <f>SUM(DL68:DL72)</f>
        <v>0</v>
      </c>
      <c r="DM67" s="66">
        <f>SUM(DM68:DM72)</f>
        <v>0</v>
      </c>
      <c r="DN67" s="67"/>
      <c r="DO67" s="66">
        <f>SUM(DO68:DO72)</f>
        <v>0</v>
      </c>
      <c r="DP67" s="66">
        <f>SUM(DP68:DP72)</f>
        <v>0</v>
      </c>
      <c r="DQ67" s="67"/>
      <c r="DR67" s="66">
        <f>SUM(DR68:DR72)</f>
        <v>0</v>
      </c>
      <c r="DS67" s="66">
        <f>SUM(DS68:DS72)</f>
        <v>0</v>
      </c>
      <c r="DT67" s="67"/>
      <c r="DU67" s="66">
        <f>SUM(DU68:DU72)</f>
        <v>0</v>
      </c>
      <c r="DV67" s="66">
        <f>SUM(DV68:DV72)</f>
        <v>0</v>
      </c>
      <c r="DW67" s="67"/>
      <c r="DX67" s="64">
        <f t="shared" si="5"/>
        <v>0</v>
      </c>
      <c r="DY67" s="64">
        <f t="shared" si="6"/>
        <v>0</v>
      </c>
      <c r="DZ67" s="64">
        <f t="shared" si="7"/>
        <v>0</v>
      </c>
    </row>
    <row r="68" spans="1:130">
      <c r="A68" s="87"/>
      <c r="B68" s="26"/>
      <c r="C68" s="26"/>
      <c r="D68" s="69">
        <v>1</v>
      </c>
      <c r="E68" s="26" t="s">
        <v>178</v>
      </c>
      <c r="F68" s="26"/>
      <c r="G68" s="26"/>
      <c r="H68" s="26"/>
      <c r="I68" s="60" t="s">
        <v>179</v>
      </c>
      <c r="J68" s="70">
        <f t="shared" si="2"/>
        <v>0</v>
      </c>
      <c r="K68" s="70">
        <f t="shared" si="3"/>
        <v>0</v>
      </c>
      <c r="L68" s="70">
        <f t="shared" si="0"/>
        <v>0</v>
      </c>
      <c r="M68" s="71">
        <f t="shared" si="1"/>
        <v>0</v>
      </c>
      <c r="N68" s="77"/>
      <c r="O68" s="77"/>
      <c r="P68" s="78"/>
      <c r="Q68" s="77"/>
      <c r="R68" s="77"/>
      <c r="S68" s="78"/>
      <c r="T68" s="75">
        <f t="shared" ref="T68:T77" si="11">N68+Q68</f>
        <v>0</v>
      </c>
      <c r="U68" s="77"/>
      <c r="V68" s="78"/>
      <c r="W68" s="77"/>
      <c r="X68" s="77"/>
      <c r="Y68" s="78"/>
      <c r="Z68" s="77"/>
      <c r="AA68" s="77"/>
      <c r="AB68" s="78"/>
      <c r="AC68" s="77"/>
      <c r="AD68" s="77"/>
      <c r="AE68" s="78"/>
      <c r="AF68" s="75">
        <f t="shared" si="10"/>
        <v>0</v>
      </c>
      <c r="AG68" s="77"/>
      <c r="AH68" s="78"/>
      <c r="AI68" s="77"/>
      <c r="AJ68" s="77"/>
      <c r="AK68" s="78"/>
      <c r="AL68" s="77"/>
      <c r="AM68" s="77"/>
      <c r="AN68" s="78"/>
      <c r="AO68" s="77"/>
      <c r="AP68" s="77"/>
      <c r="AQ68" s="78"/>
      <c r="AR68" s="77"/>
      <c r="AS68" s="77"/>
      <c r="AT68" s="78"/>
      <c r="AU68" s="77"/>
      <c r="AV68" s="77"/>
      <c r="AW68" s="78"/>
      <c r="AX68" s="77"/>
      <c r="AY68" s="77"/>
      <c r="AZ68" s="78"/>
      <c r="BA68" s="77"/>
      <c r="BB68" s="77"/>
      <c r="BC68" s="78"/>
      <c r="BD68" s="77"/>
      <c r="BE68" s="77"/>
      <c r="BF68" s="78"/>
      <c r="BG68" s="77"/>
      <c r="BH68" s="77"/>
      <c r="BI68" s="78"/>
      <c r="BJ68" s="77"/>
      <c r="BK68" s="77"/>
      <c r="BL68" s="78"/>
      <c r="BM68" s="77"/>
      <c r="BN68" s="77"/>
      <c r="BO68" s="78"/>
      <c r="BP68" s="77"/>
      <c r="BQ68" s="77"/>
      <c r="BR68" s="78"/>
      <c r="BS68" s="77"/>
      <c r="BT68" s="77"/>
      <c r="BU68" s="78"/>
      <c r="BV68" s="77"/>
      <c r="BW68" s="77"/>
      <c r="BX68" s="78"/>
      <c r="BY68" s="77"/>
      <c r="BZ68" s="77"/>
      <c r="CA68" s="78"/>
      <c r="CB68" s="77"/>
      <c r="CC68" s="77"/>
      <c r="CD68" s="78"/>
      <c r="CE68" s="77"/>
      <c r="CF68" s="77"/>
      <c r="CG68" s="78"/>
      <c r="CH68" s="77"/>
      <c r="CI68" s="77"/>
      <c r="CJ68" s="78"/>
      <c r="CK68" s="77"/>
      <c r="CL68" s="77"/>
      <c r="CM68" s="78"/>
      <c r="CN68" s="77"/>
      <c r="CO68" s="77"/>
      <c r="CP68" s="78"/>
      <c r="CQ68" s="77"/>
      <c r="CR68" s="77"/>
      <c r="CS68" s="78"/>
      <c r="CT68" s="77"/>
      <c r="CU68" s="77"/>
      <c r="CV68" s="78"/>
      <c r="CW68" s="77"/>
      <c r="CX68" s="77"/>
      <c r="CY68" s="78"/>
      <c r="CZ68" s="77"/>
      <c r="DA68" s="77"/>
      <c r="DB68" s="78"/>
      <c r="DC68" s="77"/>
      <c r="DD68" s="77"/>
      <c r="DE68" s="78"/>
      <c r="DF68" s="77"/>
      <c r="DG68" s="77"/>
      <c r="DH68" s="78"/>
      <c r="DI68" s="77"/>
      <c r="DJ68" s="77"/>
      <c r="DK68" s="78"/>
      <c r="DL68" s="78"/>
      <c r="DM68" s="78"/>
      <c r="DN68" s="78"/>
      <c r="DO68" s="77"/>
      <c r="DP68" s="77"/>
      <c r="DQ68" s="78"/>
      <c r="DR68" s="77"/>
      <c r="DS68" s="77"/>
      <c r="DT68" s="78"/>
      <c r="DU68" s="77"/>
      <c r="DV68" s="77"/>
      <c r="DW68" s="78"/>
      <c r="DX68" s="70">
        <f t="shared" si="5"/>
        <v>0</v>
      </c>
      <c r="DY68" s="70">
        <f t="shared" si="6"/>
        <v>0</v>
      </c>
      <c r="DZ68" s="70">
        <f t="shared" si="7"/>
        <v>0</v>
      </c>
    </row>
    <row r="69" spans="1:130">
      <c r="A69" s="68"/>
      <c r="B69" s="26"/>
      <c r="C69" s="26"/>
      <c r="D69" s="69">
        <v>2</v>
      </c>
      <c r="E69" s="26" t="s">
        <v>180</v>
      </c>
      <c r="F69" s="74"/>
      <c r="G69" s="74"/>
      <c r="H69" s="74"/>
      <c r="I69" s="74" t="s">
        <v>181</v>
      </c>
      <c r="J69" s="70">
        <f t="shared" si="2"/>
        <v>0</v>
      </c>
      <c r="K69" s="70">
        <f t="shared" si="3"/>
        <v>0</v>
      </c>
      <c r="L69" s="70">
        <f t="shared" ref="L69:L101" si="12">SUMIF($N$4:$DZ$4,"Államigazgatási felagatpk",N69:DZ69)</f>
        <v>0</v>
      </c>
      <c r="M69" s="71">
        <f t="shared" ref="M69:M100" si="13">SUM(J69:L69)</f>
        <v>0</v>
      </c>
      <c r="N69" s="75"/>
      <c r="O69" s="75"/>
      <c r="P69" s="76"/>
      <c r="Q69" s="75"/>
      <c r="R69" s="75"/>
      <c r="S69" s="76"/>
      <c r="T69" s="75">
        <f t="shared" si="11"/>
        <v>0</v>
      </c>
      <c r="U69" s="75"/>
      <c r="V69" s="76"/>
      <c r="W69" s="75"/>
      <c r="X69" s="75"/>
      <c r="Y69" s="76"/>
      <c r="Z69" s="75"/>
      <c r="AA69" s="75"/>
      <c r="AB69" s="76"/>
      <c r="AC69" s="75"/>
      <c r="AD69" s="75"/>
      <c r="AE69" s="76"/>
      <c r="AF69" s="75">
        <f t="shared" si="10"/>
        <v>0</v>
      </c>
      <c r="AG69" s="75"/>
      <c r="AH69" s="76"/>
      <c r="AI69" s="75"/>
      <c r="AJ69" s="75"/>
      <c r="AK69" s="76"/>
      <c r="AL69" s="75"/>
      <c r="AM69" s="75"/>
      <c r="AN69" s="76"/>
      <c r="AO69" s="75"/>
      <c r="AP69" s="75"/>
      <c r="AQ69" s="76"/>
      <c r="AR69" s="75"/>
      <c r="AS69" s="75"/>
      <c r="AT69" s="76"/>
      <c r="AU69" s="75"/>
      <c r="AV69" s="75"/>
      <c r="AW69" s="76"/>
      <c r="AX69" s="75"/>
      <c r="AY69" s="75"/>
      <c r="AZ69" s="76"/>
      <c r="BA69" s="75"/>
      <c r="BB69" s="75"/>
      <c r="BC69" s="76"/>
      <c r="BD69" s="75"/>
      <c r="BE69" s="75"/>
      <c r="BF69" s="76"/>
      <c r="BG69" s="75"/>
      <c r="BH69" s="75"/>
      <c r="BI69" s="76"/>
      <c r="BJ69" s="75"/>
      <c r="BK69" s="75"/>
      <c r="BL69" s="76"/>
      <c r="BM69" s="75"/>
      <c r="BN69" s="75"/>
      <c r="BO69" s="76"/>
      <c r="BP69" s="75"/>
      <c r="BQ69" s="75"/>
      <c r="BR69" s="76"/>
      <c r="BS69" s="75"/>
      <c r="BT69" s="75"/>
      <c r="BU69" s="76"/>
      <c r="BV69" s="75"/>
      <c r="BW69" s="75"/>
      <c r="BX69" s="76"/>
      <c r="BY69" s="75"/>
      <c r="BZ69" s="75"/>
      <c r="CA69" s="76"/>
      <c r="CB69" s="75"/>
      <c r="CC69" s="75"/>
      <c r="CD69" s="76"/>
      <c r="CE69" s="75"/>
      <c r="CF69" s="75"/>
      <c r="CG69" s="76"/>
      <c r="CH69" s="75"/>
      <c r="CI69" s="75"/>
      <c r="CJ69" s="76"/>
      <c r="CK69" s="75"/>
      <c r="CL69" s="75"/>
      <c r="CM69" s="76"/>
      <c r="CN69" s="75"/>
      <c r="CO69" s="75"/>
      <c r="CP69" s="76"/>
      <c r="CQ69" s="75"/>
      <c r="CR69" s="75"/>
      <c r="CS69" s="76"/>
      <c r="CT69" s="75"/>
      <c r="CU69" s="75"/>
      <c r="CV69" s="76"/>
      <c r="CW69" s="75"/>
      <c r="CX69" s="75"/>
      <c r="CY69" s="76"/>
      <c r="CZ69" s="75"/>
      <c r="DA69" s="75"/>
      <c r="DB69" s="76"/>
      <c r="DC69" s="75"/>
      <c r="DD69" s="75"/>
      <c r="DE69" s="76"/>
      <c r="DF69" s="75"/>
      <c r="DG69" s="75"/>
      <c r="DH69" s="76"/>
      <c r="DI69" s="75"/>
      <c r="DJ69" s="75"/>
      <c r="DK69" s="76"/>
      <c r="DL69" s="76"/>
      <c r="DM69" s="76"/>
      <c r="DN69" s="76"/>
      <c r="DO69" s="75"/>
      <c r="DP69" s="75"/>
      <c r="DQ69" s="76"/>
      <c r="DR69" s="75"/>
      <c r="DS69" s="75"/>
      <c r="DT69" s="76"/>
      <c r="DU69" s="75"/>
      <c r="DV69" s="75"/>
      <c r="DW69" s="76"/>
      <c r="DX69" s="70">
        <f t="shared" si="5"/>
        <v>0</v>
      </c>
      <c r="DY69" s="70">
        <f t="shared" si="6"/>
        <v>0</v>
      </c>
      <c r="DZ69" s="70">
        <f t="shared" si="7"/>
        <v>0</v>
      </c>
    </row>
    <row r="70" spans="1:130">
      <c r="A70" s="87"/>
      <c r="B70" s="26"/>
      <c r="C70" s="26"/>
      <c r="D70" s="69">
        <v>3</v>
      </c>
      <c r="E70" s="26" t="s">
        <v>182</v>
      </c>
      <c r="F70" s="74"/>
      <c r="G70" s="74"/>
      <c r="H70" s="74"/>
      <c r="I70" s="74" t="s">
        <v>183</v>
      </c>
      <c r="J70" s="70">
        <f t="shared" ref="J70:J103" si="14">SUMIF($N$4:$DZ$4,"Kötelező feladatok",N70:DZ70)-T70-AF70-DX70</f>
        <v>0</v>
      </c>
      <c r="K70" s="70">
        <f t="shared" ref="K70:K103" si="15">SUMIF($N$4:$DZ$4,"Önként vállalt feladatok",N70:DZ70)-DY70</f>
        <v>0</v>
      </c>
      <c r="L70" s="70">
        <f t="shared" si="12"/>
        <v>0</v>
      </c>
      <c r="M70" s="71">
        <f t="shared" si="13"/>
        <v>0</v>
      </c>
      <c r="N70" s="75"/>
      <c r="O70" s="75"/>
      <c r="P70" s="76"/>
      <c r="Q70" s="75"/>
      <c r="R70" s="75"/>
      <c r="S70" s="76"/>
      <c r="T70" s="75">
        <f t="shared" si="11"/>
        <v>0</v>
      </c>
      <c r="U70" s="75"/>
      <c r="V70" s="76"/>
      <c r="W70" s="75"/>
      <c r="X70" s="75"/>
      <c r="Y70" s="76"/>
      <c r="Z70" s="75"/>
      <c r="AA70" s="75"/>
      <c r="AB70" s="76"/>
      <c r="AC70" s="75"/>
      <c r="AD70" s="75"/>
      <c r="AE70" s="76"/>
      <c r="AF70" s="75">
        <f t="shared" si="10"/>
        <v>0</v>
      </c>
      <c r="AG70" s="75"/>
      <c r="AH70" s="76"/>
      <c r="AI70" s="75"/>
      <c r="AJ70" s="75"/>
      <c r="AK70" s="76"/>
      <c r="AL70" s="75"/>
      <c r="AM70" s="75"/>
      <c r="AN70" s="76"/>
      <c r="AO70" s="75"/>
      <c r="AP70" s="75"/>
      <c r="AQ70" s="76"/>
      <c r="AR70" s="75"/>
      <c r="AS70" s="75"/>
      <c r="AT70" s="76"/>
      <c r="AU70" s="75"/>
      <c r="AV70" s="75"/>
      <c r="AW70" s="76"/>
      <c r="AX70" s="75"/>
      <c r="AY70" s="75"/>
      <c r="AZ70" s="76"/>
      <c r="BA70" s="75"/>
      <c r="BB70" s="75"/>
      <c r="BC70" s="76"/>
      <c r="BD70" s="75"/>
      <c r="BE70" s="75"/>
      <c r="BF70" s="76"/>
      <c r="BG70" s="75"/>
      <c r="BH70" s="75"/>
      <c r="BI70" s="76"/>
      <c r="BJ70" s="75"/>
      <c r="BK70" s="75"/>
      <c r="BL70" s="76"/>
      <c r="BM70" s="75"/>
      <c r="BN70" s="75"/>
      <c r="BO70" s="76"/>
      <c r="BP70" s="75"/>
      <c r="BQ70" s="75"/>
      <c r="BR70" s="76"/>
      <c r="BS70" s="75"/>
      <c r="BT70" s="75"/>
      <c r="BU70" s="76"/>
      <c r="BV70" s="75"/>
      <c r="BW70" s="75"/>
      <c r="BX70" s="76"/>
      <c r="BY70" s="75"/>
      <c r="BZ70" s="75"/>
      <c r="CA70" s="76"/>
      <c r="CB70" s="75"/>
      <c r="CC70" s="75"/>
      <c r="CD70" s="76"/>
      <c r="CE70" s="75"/>
      <c r="CF70" s="75"/>
      <c r="CG70" s="76"/>
      <c r="CH70" s="75"/>
      <c r="CI70" s="75"/>
      <c r="CJ70" s="76"/>
      <c r="CK70" s="75"/>
      <c r="CL70" s="75"/>
      <c r="CM70" s="76"/>
      <c r="CN70" s="75"/>
      <c r="CO70" s="75"/>
      <c r="CP70" s="76"/>
      <c r="CQ70" s="75"/>
      <c r="CR70" s="75"/>
      <c r="CS70" s="76"/>
      <c r="CT70" s="75"/>
      <c r="CU70" s="75"/>
      <c r="CV70" s="76"/>
      <c r="CW70" s="75"/>
      <c r="CX70" s="75"/>
      <c r="CY70" s="76"/>
      <c r="CZ70" s="75"/>
      <c r="DA70" s="75"/>
      <c r="DB70" s="76"/>
      <c r="DC70" s="75"/>
      <c r="DD70" s="75"/>
      <c r="DE70" s="76"/>
      <c r="DF70" s="75"/>
      <c r="DG70" s="75"/>
      <c r="DH70" s="76"/>
      <c r="DI70" s="75"/>
      <c r="DJ70" s="75"/>
      <c r="DK70" s="76"/>
      <c r="DL70" s="76"/>
      <c r="DM70" s="76"/>
      <c r="DN70" s="76"/>
      <c r="DO70" s="75"/>
      <c r="DP70" s="75"/>
      <c r="DQ70" s="76"/>
      <c r="DR70" s="75"/>
      <c r="DS70" s="75"/>
      <c r="DT70" s="76"/>
      <c r="DU70" s="75"/>
      <c r="DV70" s="75"/>
      <c r="DW70" s="76"/>
      <c r="DX70" s="70">
        <f t="shared" ref="DX70:DX103" si="16">SUMIF($AI$4:$DW$4,"Kötelező feladatok",AI70:DW70)</f>
        <v>0</v>
      </c>
      <c r="DY70" s="70">
        <f t="shared" ref="DY70:DY103" si="17">SUMIF($AI$4:$DW$4,"Önként vállalt feladatok",AI70:DW70)</f>
        <v>0</v>
      </c>
      <c r="DZ70" s="70">
        <f t="shared" ref="DZ70:DZ103" si="18">SUMIF($AI$4:$DW$4,"Államigazgatási feladatok",AI70:DW70)</f>
        <v>0</v>
      </c>
    </row>
    <row r="71" spans="1:130">
      <c r="A71" s="87"/>
      <c r="B71" s="82"/>
      <c r="C71" s="26"/>
      <c r="D71" s="69">
        <v>4</v>
      </c>
      <c r="E71" s="26" t="s">
        <v>184</v>
      </c>
      <c r="F71" s="74"/>
      <c r="G71" s="74"/>
      <c r="H71" s="74"/>
      <c r="I71" s="74" t="s">
        <v>185</v>
      </c>
      <c r="J71" s="70">
        <f t="shared" si="14"/>
        <v>0</v>
      </c>
      <c r="K71" s="70">
        <f t="shared" si="15"/>
        <v>0</v>
      </c>
      <c r="L71" s="70">
        <f t="shared" si="12"/>
        <v>0</v>
      </c>
      <c r="M71" s="71">
        <f t="shared" si="13"/>
        <v>0</v>
      </c>
      <c r="N71" s="75"/>
      <c r="O71" s="75"/>
      <c r="P71" s="76"/>
      <c r="Q71" s="75"/>
      <c r="R71" s="75"/>
      <c r="S71" s="76"/>
      <c r="T71" s="75">
        <f t="shared" si="11"/>
        <v>0</v>
      </c>
      <c r="U71" s="75"/>
      <c r="V71" s="76"/>
      <c r="W71" s="75"/>
      <c r="X71" s="75"/>
      <c r="Y71" s="76"/>
      <c r="Z71" s="75"/>
      <c r="AA71" s="75"/>
      <c r="AB71" s="76"/>
      <c r="AC71" s="75"/>
      <c r="AD71" s="75"/>
      <c r="AE71" s="76"/>
      <c r="AF71" s="75">
        <f t="shared" si="10"/>
        <v>0</v>
      </c>
      <c r="AG71" s="75"/>
      <c r="AH71" s="76"/>
      <c r="AI71" s="75"/>
      <c r="AJ71" s="75"/>
      <c r="AK71" s="76"/>
      <c r="AL71" s="75"/>
      <c r="AM71" s="75"/>
      <c r="AN71" s="76"/>
      <c r="AO71" s="75"/>
      <c r="AP71" s="75"/>
      <c r="AQ71" s="76"/>
      <c r="AR71" s="75"/>
      <c r="AS71" s="75"/>
      <c r="AT71" s="76"/>
      <c r="AU71" s="75"/>
      <c r="AV71" s="75"/>
      <c r="AW71" s="76"/>
      <c r="AX71" s="75"/>
      <c r="AY71" s="75"/>
      <c r="AZ71" s="76"/>
      <c r="BA71" s="75"/>
      <c r="BB71" s="75"/>
      <c r="BC71" s="76"/>
      <c r="BD71" s="75"/>
      <c r="BE71" s="75"/>
      <c r="BF71" s="76"/>
      <c r="BG71" s="75"/>
      <c r="BH71" s="75"/>
      <c r="BI71" s="76"/>
      <c r="BJ71" s="75"/>
      <c r="BK71" s="75"/>
      <c r="BL71" s="76"/>
      <c r="BM71" s="75"/>
      <c r="BN71" s="75"/>
      <c r="BO71" s="76"/>
      <c r="BP71" s="75"/>
      <c r="BQ71" s="75"/>
      <c r="BR71" s="76"/>
      <c r="BS71" s="75"/>
      <c r="BT71" s="75"/>
      <c r="BU71" s="76"/>
      <c r="BV71" s="75"/>
      <c r="BW71" s="75"/>
      <c r="BX71" s="76"/>
      <c r="BY71" s="75"/>
      <c r="BZ71" s="75"/>
      <c r="CA71" s="76"/>
      <c r="CB71" s="75"/>
      <c r="CC71" s="75"/>
      <c r="CD71" s="76"/>
      <c r="CE71" s="75"/>
      <c r="CF71" s="75"/>
      <c r="CG71" s="76"/>
      <c r="CH71" s="75"/>
      <c r="CI71" s="75"/>
      <c r="CJ71" s="76"/>
      <c r="CK71" s="75"/>
      <c r="CL71" s="75"/>
      <c r="CM71" s="76"/>
      <c r="CN71" s="75"/>
      <c r="CO71" s="75"/>
      <c r="CP71" s="76"/>
      <c r="CQ71" s="75"/>
      <c r="CR71" s="75"/>
      <c r="CS71" s="76"/>
      <c r="CT71" s="75"/>
      <c r="CU71" s="75"/>
      <c r="CV71" s="76"/>
      <c r="CW71" s="75"/>
      <c r="CX71" s="75"/>
      <c r="CY71" s="76"/>
      <c r="CZ71" s="75"/>
      <c r="DA71" s="75"/>
      <c r="DB71" s="76"/>
      <c r="DC71" s="75"/>
      <c r="DD71" s="75"/>
      <c r="DE71" s="76"/>
      <c r="DF71" s="75"/>
      <c r="DG71" s="75"/>
      <c r="DH71" s="76"/>
      <c r="DI71" s="75"/>
      <c r="DJ71" s="75"/>
      <c r="DK71" s="76"/>
      <c r="DL71" s="76"/>
      <c r="DM71" s="76"/>
      <c r="DN71" s="76"/>
      <c r="DO71" s="75"/>
      <c r="DP71" s="75"/>
      <c r="DQ71" s="76"/>
      <c r="DR71" s="75"/>
      <c r="DS71" s="75"/>
      <c r="DT71" s="76"/>
      <c r="DU71" s="75"/>
      <c r="DV71" s="75"/>
      <c r="DW71" s="76"/>
      <c r="DX71" s="70">
        <f t="shared" si="16"/>
        <v>0</v>
      </c>
      <c r="DY71" s="70">
        <f t="shared" si="17"/>
        <v>0</v>
      </c>
      <c r="DZ71" s="70">
        <f t="shared" si="18"/>
        <v>0</v>
      </c>
    </row>
    <row r="72" spans="1:130">
      <c r="A72" s="87"/>
      <c r="B72" s="82"/>
      <c r="C72" s="26"/>
      <c r="D72" s="69">
        <v>5</v>
      </c>
      <c r="E72" s="26" t="s">
        <v>186</v>
      </c>
      <c r="F72" s="74"/>
      <c r="G72" s="74"/>
      <c r="H72" s="74"/>
      <c r="I72" s="74" t="s">
        <v>187</v>
      </c>
      <c r="J72" s="70">
        <f t="shared" si="14"/>
        <v>0</v>
      </c>
      <c r="K72" s="70">
        <f t="shared" si="15"/>
        <v>0</v>
      </c>
      <c r="L72" s="70">
        <f t="shared" si="12"/>
        <v>0</v>
      </c>
      <c r="M72" s="71">
        <f t="shared" si="13"/>
        <v>0</v>
      </c>
      <c r="N72" s="75"/>
      <c r="O72" s="75"/>
      <c r="P72" s="76"/>
      <c r="Q72" s="75"/>
      <c r="R72" s="75"/>
      <c r="S72" s="76"/>
      <c r="T72" s="75">
        <f t="shared" si="11"/>
        <v>0</v>
      </c>
      <c r="U72" s="75"/>
      <c r="V72" s="76"/>
      <c r="W72" s="75"/>
      <c r="X72" s="75"/>
      <c r="Y72" s="76"/>
      <c r="Z72" s="75"/>
      <c r="AA72" s="75"/>
      <c r="AB72" s="76"/>
      <c r="AC72" s="75"/>
      <c r="AD72" s="75"/>
      <c r="AE72" s="76"/>
      <c r="AF72" s="75">
        <f t="shared" si="10"/>
        <v>0</v>
      </c>
      <c r="AG72" s="75"/>
      <c r="AH72" s="76"/>
      <c r="AI72" s="75"/>
      <c r="AJ72" s="75"/>
      <c r="AK72" s="76"/>
      <c r="AL72" s="75"/>
      <c r="AM72" s="75"/>
      <c r="AN72" s="76"/>
      <c r="AO72" s="75"/>
      <c r="AP72" s="75"/>
      <c r="AQ72" s="76"/>
      <c r="AR72" s="75"/>
      <c r="AS72" s="75"/>
      <c r="AT72" s="76"/>
      <c r="AU72" s="75"/>
      <c r="AV72" s="75"/>
      <c r="AW72" s="76"/>
      <c r="AX72" s="75"/>
      <c r="AY72" s="75"/>
      <c r="AZ72" s="76"/>
      <c r="BA72" s="75"/>
      <c r="BB72" s="75"/>
      <c r="BC72" s="76"/>
      <c r="BD72" s="75"/>
      <c r="BE72" s="75"/>
      <c r="BF72" s="76"/>
      <c r="BG72" s="75"/>
      <c r="BH72" s="75"/>
      <c r="BI72" s="76"/>
      <c r="BJ72" s="75"/>
      <c r="BK72" s="75"/>
      <c r="BL72" s="76"/>
      <c r="BM72" s="75"/>
      <c r="BN72" s="75"/>
      <c r="BO72" s="76"/>
      <c r="BP72" s="75"/>
      <c r="BQ72" s="75"/>
      <c r="BR72" s="76"/>
      <c r="BS72" s="75"/>
      <c r="BT72" s="75"/>
      <c r="BU72" s="76"/>
      <c r="BV72" s="75"/>
      <c r="BW72" s="75"/>
      <c r="BX72" s="76"/>
      <c r="BY72" s="75"/>
      <c r="BZ72" s="75"/>
      <c r="CA72" s="76"/>
      <c r="CB72" s="75"/>
      <c r="CC72" s="75"/>
      <c r="CD72" s="76"/>
      <c r="CE72" s="75"/>
      <c r="CF72" s="75"/>
      <c r="CG72" s="76"/>
      <c r="CH72" s="75"/>
      <c r="CI72" s="75"/>
      <c r="CJ72" s="76"/>
      <c r="CK72" s="75"/>
      <c r="CL72" s="75"/>
      <c r="CM72" s="76"/>
      <c r="CN72" s="75"/>
      <c r="CO72" s="75"/>
      <c r="CP72" s="76"/>
      <c r="CQ72" s="75"/>
      <c r="CR72" s="75"/>
      <c r="CS72" s="76"/>
      <c r="CT72" s="75"/>
      <c r="CU72" s="75"/>
      <c r="CV72" s="76"/>
      <c r="CW72" s="75"/>
      <c r="CX72" s="75"/>
      <c r="CY72" s="76"/>
      <c r="CZ72" s="75"/>
      <c r="DA72" s="75"/>
      <c r="DB72" s="76"/>
      <c r="DC72" s="75"/>
      <c r="DD72" s="75"/>
      <c r="DE72" s="76"/>
      <c r="DF72" s="75"/>
      <c r="DG72" s="75"/>
      <c r="DH72" s="76"/>
      <c r="DI72" s="75"/>
      <c r="DJ72" s="75"/>
      <c r="DK72" s="76"/>
      <c r="DL72" s="76"/>
      <c r="DM72" s="76"/>
      <c r="DN72" s="76"/>
      <c r="DO72" s="75"/>
      <c r="DP72" s="75"/>
      <c r="DQ72" s="76"/>
      <c r="DR72" s="75"/>
      <c r="DS72" s="75"/>
      <c r="DT72" s="76"/>
      <c r="DU72" s="75"/>
      <c r="DV72" s="75"/>
      <c r="DW72" s="76"/>
      <c r="DX72" s="70">
        <f t="shared" si="16"/>
        <v>0</v>
      </c>
      <c r="DY72" s="70">
        <f t="shared" si="17"/>
        <v>0</v>
      </c>
      <c r="DZ72" s="70">
        <f t="shared" si="18"/>
        <v>0</v>
      </c>
    </row>
    <row r="73" spans="1:130">
      <c r="A73" s="87"/>
      <c r="B73" s="60"/>
      <c r="C73" s="61">
        <v>2</v>
      </c>
      <c r="D73" s="62" t="s">
        <v>188</v>
      </c>
      <c r="E73" s="62"/>
      <c r="F73" s="62"/>
      <c r="G73" s="62"/>
      <c r="H73" s="62"/>
      <c r="I73" s="63" t="s">
        <v>189</v>
      </c>
      <c r="J73" s="64">
        <f t="shared" si="14"/>
        <v>0</v>
      </c>
      <c r="K73" s="64">
        <f t="shared" si="15"/>
        <v>0</v>
      </c>
      <c r="L73" s="64">
        <f t="shared" si="12"/>
        <v>0</v>
      </c>
      <c r="M73" s="65">
        <f t="shared" si="13"/>
        <v>0</v>
      </c>
      <c r="N73" s="66">
        <f>SUM(N74:N77)</f>
        <v>0</v>
      </c>
      <c r="O73" s="66">
        <f>SUM(O74:O77)</f>
        <v>0</v>
      </c>
      <c r="P73" s="67"/>
      <c r="Q73" s="66">
        <f>SUM(Q74:Q77)</f>
        <v>0</v>
      </c>
      <c r="R73" s="66">
        <f>SUM(R74:R77)</f>
        <v>0</v>
      </c>
      <c r="S73" s="67"/>
      <c r="T73" s="66">
        <f>SUM(T74:T77)</f>
        <v>0</v>
      </c>
      <c r="U73" s="66">
        <f>SUM(U74:U77)</f>
        <v>0</v>
      </c>
      <c r="V73" s="67"/>
      <c r="W73" s="66">
        <f>SUM(W74:W77)</f>
        <v>0</v>
      </c>
      <c r="X73" s="66">
        <f>SUM(X74:X77)</f>
        <v>0</v>
      </c>
      <c r="Y73" s="67"/>
      <c r="Z73" s="66">
        <f>SUM(Z74:Z77)</f>
        <v>0</v>
      </c>
      <c r="AA73" s="66">
        <f>SUM(AA74:AA77)</f>
        <v>0</v>
      </c>
      <c r="AB73" s="67"/>
      <c r="AC73" s="66">
        <f>SUM(AC74:AC77)</f>
        <v>0</v>
      </c>
      <c r="AD73" s="66">
        <f>SUM(AD74:AD77)</f>
        <v>0</v>
      </c>
      <c r="AE73" s="67"/>
      <c r="AF73" s="92">
        <f t="shared" si="10"/>
        <v>0</v>
      </c>
      <c r="AG73" s="66">
        <f>SUM(AG74:AG77)</f>
        <v>0</v>
      </c>
      <c r="AH73" s="67"/>
      <c r="AI73" s="66">
        <f>SUM(AI74:AI77)</f>
        <v>0</v>
      </c>
      <c r="AJ73" s="66">
        <f>SUM(AJ74:AJ77)</f>
        <v>0</v>
      </c>
      <c r="AK73" s="67"/>
      <c r="AL73" s="66">
        <f>SUM(AL74:AL77)</f>
        <v>0</v>
      </c>
      <c r="AM73" s="66">
        <f>SUM(AM74:AM77)</f>
        <v>0</v>
      </c>
      <c r="AN73" s="67"/>
      <c r="AO73" s="66">
        <f>SUM(AO74:AO77)</f>
        <v>0</v>
      </c>
      <c r="AP73" s="66">
        <f>SUM(AP74:AP77)</f>
        <v>0</v>
      </c>
      <c r="AQ73" s="67"/>
      <c r="AR73" s="66">
        <f>SUM(AR74:AR77)</f>
        <v>0</v>
      </c>
      <c r="AS73" s="66">
        <f>SUM(AS74:AS77)</f>
        <v>0</v>
      </c>
      <c r="AT73" s="67"/>
      <c r="AU73" s="66">
        <f>SUM(AU74:AU77)</f>
        <v>0</v>
      </c>
      <c r="AV73" s="66">
        <f>SUM(AV74:AV77)</f>
        <v>0</v>
      </c>
      <c r="AW73" s="67"/>
      <c r="AX73" s="66">
        <f>SUM(AX74:AX77)</f>
        <v>0</v>
      </c>
      <c r="AY73" s="66">
        <f>SUM(AY74:AY77)</f>
        <v>0</v>
      </c>
      <c r="AZ73" s="67"/>
      <c r="BA73" s="66">
        <f>SUM(BA74:BA77)</f>
        <v>0</v>
      </c>
      <c r="BB73" s="66">
        <f>SUM(BB74:BB77)</f>
        <v>0</v>
      </c>
      <c r="BC73" s="67"/>
      <c r="BD73" s="66">
        <f>SUM(BD74:BD77)</f>
        <v>0</v>
      </c>
      <c r="BE73" s="66">
        <f>SUM(BE74:BE77)</f>
        <v>0</v>
      </c>
      <c r="BF73" s="67"/>
      <c r="BG73" s="66">
        <f>SUM(BG74:BG77)</f>
        <v>0</v>
      </c>
      <c r="BH73" s="66">
        <f>SUM(BH74:BH77)</f>
        <v>0</v>
      </c>
      <c r="BI73" s="67"/>
      <c r="BJ73" s="66">
        <f>SUM(BJ74:BJ77)</f>
        <v>0</v>
      </c>
      <c r="BK73" s="66">
        <f>SUM(BK74:BK77)</f>
        <v>0</v>
      </c>
      <c r="BL73" s="67"/>
      <c r="BM73" s="66">
        <f>SUM(BM74:BM77)</f>
        <v>0</v>
      </c>
      <c r="BN73" s="66">
        <f>SUM(BN74:BN77)</f>
        <v>0</v>
      </c>
      <c r="BO73" s="67"/>
      <c r="BP73" s="66">
        <f>SUM(BP74:BP77)</f>
        <v>0</v>
      </c>
      <c r="BQ73" s="66">
        <f>SUM(BQ74:BQ77)</f>
        <v>0</v>
      </c>
      <c r="BR73" s="67"/>
      <c r="BS73" s="66">
        <f>SUM(BS74:BS77)</f>
        <v>0</v>
      </c>
      <c r="BT73" s="66">
        <f>SUM(BT74:BT77)</f>
        <v>0</v>
      </c>
      <c r="BU73" s="67"/>
      <c r="BV73" s="66">
        <f>SUM(BV74:BV77)</f>
        <v>0</v>
      </c>
      <c r="BW73" s="66">
        <f>SUM(BW74:BW77)</f>
        <v>0</v>
      </c>
      <c r="BX73" s="67"/>
      <c r="BY73" s="66">
        <f>SUM(BY74:BY77)</f>
        <v>0</v>
      </c>
      <c r="BZ73" s="66">
        <f>SUM(BZ74:BZ77)</f>
        <v>0</v>
      </c>
      <c r="CA73" s="67"/>
      <c r="CB73" s="66">
        <f>SUM(CB74:CB77)</f>
        <v>0</v>
      </c>
      <c r="CC73" s="66">
        <f>SUM(CC74:CC77)</f>
        <v>0</v>
      </c>
      <c r="CD73" s="67"/>
      <c r="CE73" s="66">
        <f>SUM(CE74:CE77)</f>
        <v>0</v>
      </c>
      <c r="CF73" s="66">
        <f>SUM(CF74:CF77)</f>
        <v>0</v>
      </c>
      <c r="CG73" s="67"/>
      <c r="CH73" s="66">
        <f>SUM(CH74:CH77)</f>
        <v>0</v>
      </c>
      <c r="CI73" s="66">
        <f>SUM(CI74:CI77)</f>
        <v>0</v>
      </c>
      <c r="CJ73" s="67"/>
      <c r="CK73" s="66">
        <f>SUM(CK74:CK77)</f>
        <v>0</v>
      </c>
      <c r="CL73" s="66">
        <f>SUM(CL74:CL77)</f>
        <v>0</v>
      </c>
      <c r="CM73" s="67"/>
      <c r="CN73" s="66">
        <f>SUM(CN74:CN77)</f>
        <v>0</v>
      </c>
      <c r="CO73" s="66">
        <f>SUM(CO74:CO77)</f>
        <v>0</v>
      </c>
      <c r="CP73" s="67"/>
      <c r="CQ73" s="66">
        <f>SUM(CQ74:CQ77)</f>
        <v>0</v>
      </c>
      <c r="CR73" s="66">
        <f>SUM(CR74:CR77)</f>
        <v>0</v>
      </c>
      <c r="CS73" s="67"/>
      <c r="CT73" s="66">
        <f>SUM(CT74:CT77)</f>
        <v>0</v>
      </c>
      <c r="CU73" s="66">
        <f>SUM(CU74:CU77)</f>
        <v>0</v>
      </c>
      <c r="CV73" s="67"/>
      <c r="CW73" s="66">
        <f>SUM(CW74:CW77)</f>
        <v>0</v>
      </c>
      <c r="CX73" s="66">
        <f>SUM(CX74:CX77)</f>
        <v>0</v>
      </c>
      <c r="CY73" s="67"/>
      <c r="CZ73" s="66">
        <f>SUM(CZ74:CZ77)</f>
        <v>0</v>
      </c>
      <c r="DA73" s="66">
        <f>SUM(DA74:DA77)</f>
        <v>0</v>
      </c>
      <c r="DB73" s="67"/>
      <c r="DC73" s="66">
        <f>SUM(DC74:DC77)</f>
        <v>0</v>
      </c>
      <c r="DD73" s="66">
        <f>SUM(DD74:DD77)</f>
        <v>0</v>
      </c>
      <c r="DE73" s="67"/>
      <c r="DF73" s="66">
        <f>SUM(DF74:DF77)</f>
        <v>0</v>
      </c>
      <c r="DG73" s="66">
        <f>SUM(DG74:DG77)</f>
        <v>0</v>
      </c>
      <c r="DH73" s="67"/>
      <c r="DI73" s="66">
        <f>SUM(DI74:DI77)</f>
        <v>0</v>
      </c>
      <c r="DJ73" s="66">
        <f>SUM(DJ74:DJ77)</f>
        <v>0</v>
      </c>
      <c r="DK73" s="66"/>
      <c r="DL73" s="66">
        <f>SUM(DL74:DL77)</f>
        <v>0</v>
      </c>
      <c r="DM73" s="66">
        <f>SUM(DM74:DM77)</f>
        <v>0</v>
      </c>
      <c r="DN73" s="67"/>
      <c r="DO73" s="66">
        <f>SUM(DO74:DO77)</f>
        <v>0</v>
      </c>
      <c r="DP73" s="66">
        <f>SUM(DP74:DP77)</f>
        <v>0</v>
      </c>
      <c r="DQ73" s="67"/>
      <c r="DR73" s="66">
        <f>SUM(DR74:DR77)</f>
        <v>0</v>
      </c>
      <c r="DS73" s="66">
        <f>SUM(DS74:DS77)</f>
        <v>0</v>
      </c>
      <c r="DT73" s="67"/>
      <c r="DU73" s="66">
        <f>SUM(DU74:DU77)</f>
        <v>0</v>
      </c>
      <c r="DV73" s="66">
        <f>SUM(DV74:DV77)</f>
        <v>0</v>
      </c>
      <c r="DW73" s="67"/>
      <c r="DX73" s="64">
        <f t="shared" si="16"/>
        <v>0</v>
      </c>
      <c r="DY73" s="64">
        <f t="shared" si="17"/>
        <v>0</v>
      </c>
      <c r="DZ73" s="64">
        <f t="shared" si="18"/>
        <v>0</v>
      </c>
    </row>
    <row r="74" spans="1:130">
      <c r="A74" s="87"/>
      <c r="B74" s="82"/>
      <c r="C74" s="26"/>
      <c r="D74" s="69">
        <v>1</v>
      </c>
      <c r="E74" s="26" t="s">
        <v>190</v>
      </c>
      <c r="F74" s="26"/>
      <c r="G74" s="26"/>
      <c r="H74" s="26"/>
      <c r="I74" s="60" t="s">
        <v>191</v>
      </c>
      <c r="J74" s="70">
        <f t="shared" si="14"/>
        <v>0</v>
      </c>
      <c r="K74" s="70">
        <f t="shared" si="15"/>
        <v>0</v>
      </c>
      <c r="L74" s="70">
        <f t="shared" si="12"/>
        <v>0</v>
      </c>
      <c r="M74" s="71">
        <f t="shared" si="13"/>
        <v>0</v>
      </c>
      <c r="N74" s="77"/>
      <c r="O74" s="77"/>
      <c r="P74" s="78"/>
      <c r="Q74" s="77"/>
      <c r="R74" s="77"/>
      <c r="S74" s="78"/>
      <c r="T74" s="75">
        <f t="shared" si="11"/>
        <v>0</v>
      </c>
      <c r="U74" s="77"/>
      <c r="V74" s="78"/>
      <c r="W74" s="77"/>
      <c r="X74" s="77"/>
      <c r="Y74" s="78"/>
      <c r="Z74" s="77"/>
      <c r="AA74" s="77"/>
      <c r="AB74" s="78"/>
      <c r="AC74" s="77"/>
      <c r="AD74" s="77"/>
      <c r="AE74" s="78"/>
      <c r="AF74" s="75">
        <f t="shared" si="10"/>
        <v>0</v>
      </c>
      <c r="AG74" s="77"/>
      <c r="AH74" s="78"/>
      <c r="AI74" s="77"/>
      <c r="AJ74" s="77"/>
      <c r="AK74" s="78"/>
      <c r="AL74" s="77"/>
      <c r="AM74" s="77"/>
      <c r="AN74" s="78"/>
      <c r="AO74" s="77"/>
      <c r="AP74" s="77"/>
      <c r="AQ74" s="78"/>
      <c r="AR74" s="77"/>
      <c r="AS74" s="77"/>
      <c r="AT74" s="78"/>
      <c r="AU74" s="77"/>
      <c r="AV74" s="77"/>
      <c r="AW74" s="78"/>
      <c r="AX74" s="77"/>
      <c r="AY74" s="77"/>
      <c r="AZ74" s="78"/>
      <c r="BA74" s="77"/>
      <c r="BB74" s="77"/>
      <c r="BC74" s="78"/>
      <c r="BD74" s="77"/>
      <c r="BE74" s="77"/>
      <c r="BF74" s="78"/>
      <c r="BG74" s="77"/>
      <c r="BH74" s="77"/>
      <c r="BI74" s="78"/>
      <c r="BJ74" s="77"/>
      <c r="BK74" s="77"/>
      <c r="BL74" s="78"/>
      <c r="BM74" s="77"/>
      <c r="BN74" s="77"/>
      <c r="BO74" s="78"/>
      <c r="BP74" s="77"/>
      <c r="BQ74" s="77"/>
      <c r="BR74" s="78"/>
      <c r="BS74" s="77"/>
      <c r="BT74" s="77"/>
      <c r="BU74" s="78"/>
      <c r="BV74" s="77"/>
      <c r="BW74" s="77"/>
      <c r="BX74" s="78"/>
      <c r="BY74" s="77"/>
      <c r="BZ74" s="77"/>
      <c r="CA74" s="78"/>
      <c r="CB74" s="77"/>
      <c r="CC74" s="77"/>
      <c r="CD74" s="78"/>
      <c r="CE74" s="77"/>
      <c r="CF74" s="77"/>
      <c r="CG74" s="78"/>
      <c r="CH74" s="77"/>
      <c r="CI74" s="77"/>
      <c r="CJ74" s="78"/>
      <c r="CK74" s="77"/>
      <c r="CL74" s="77"/>
      <c r="CM74" s="78"/>
      <c r="CN74" s="77"/>
      <c r="CO74" s="77"/>
      <c r="CP74" s="78"/>
      <c r="CQ74" s="77"/>
      <c r="CR74" s="77"/>
      <c r="CS74" s="78"/>
      <c r="CT74" s="77"/>
      <c r="CU74" s="77"/>
      <c r="CV74" s="78"/>
      <c r="CW74" s="77"/>
      <c r="CX74" s="77"/>
      <c r="CY74" s="78"/>
      <c r="CZ74" s="77"/>
      <c r="DA74" s="77"/>
      <c r="DB74" s="78"/>
      <c r="DC74" s="77"/>
      <c r="DD74" s="77"/>
      <c r="DE74" s="78"/>
      <c r="DF74" s="77"/>
      <c r="DG74" s="77"/>
      <c r="DH74" s="78"/>
      <c r="DI74" s="77"/>
      <c r="DJ74" s="77"/>
      <c r="DK74" s="78"/>
      <c r="DL74" s="78"/>
      <c r="DM74" s="78"/>
      <c r="DN74" s="78"/>
      <c r="DO74" s="77"/>
      <c r="DP74" s="77"/>
      <c r="DQ74" s="78"/>
      <c r="DR74" s="77"/>
      <c r="DS74" s="77"/>
      <c r="DT74" s="78"/>
      <c r="DU74" s="77"/>
      <c r="DV74" s="77"/>
      <c r="DW74" s="78"/>
      <c r="DX74" s="70">
        <f t="shared" si="16"/>
        <v>0</v>
      </c>
      <c r="DY74" s="70">
        <f t="shared" si="17"/>
        <v>0</v>
      </c>
      <c r="DZ74" s="70">
        <f t="shared" si="18"/>
        <v>0</v>
      </c>
    </row>
    <row r="75" spans="1:130">
      <c r="A75" s="87"/>
      <c r="B75" s="82"/>
      <c r="C75" s="26"/>
      <c r="D75" s="69">
        <v>2</v>
      </c>
      <c r="E75" s="26" t="s">
        <v>192</v>
      </c>
      <c r="F75" s="26"/>
      <c r="G75" s="26"/>
      <c r="H75" s="26"/>
      <c r="I75" s="60" t="s">
        <v>193</v>
      </c>
      <c r="J75" s="70">
        <f t="shared" si="14"/>
        <v>0</v>
      </c>
      <c r="K75" s="70">
        <f t="shared" si="15"/>
        <v>0</v>
      </c>
      <c r="L75" s="70">
        <f t="shared" si="12"/>
        <v>0</v>
      </c>
      <c r="M75" s="71">
        <f t="shared" si="13"/>
        <v>0</v>
      </c>
      <c r="N75" s="77"/>
      <c r="O75" s="77"/>
      <c r="P75" s="78"/>
      <c r="Q75" s="77"/>
      <c r="R75" s="77"/>
      <c r="S75" s="78"/>
      <c r="T75" s="75">
        <f t="shared" si="11"/>
        <v>0</v>
      </c>
      <c r="U75" s="77"/>
      <c r="V75" s="78"/>
      <c r="W75" s="77"/>
      <c r="X75" s="77"/>
      <c r="Y75" s="78"/>
      <c r="Z75" s="77"/>
      <c r="AA75" s="77"/>
      <c r="AB75" s="78"/>
      <c r="AC75" s="77"/>
      <c r="AD75" s="77"/>
      <c r="AE75" s="78"/>
      <c r="AF75" s="75">
        <f t="shared" si="10"/>
        <v>0</v>
      </c>
      <c r="AG75" s="77"/>
      <c r="AH75" s="78"/>
      <c r="AI75" s="77"/>
      <c r="AJ75" s="77"/>
      <c r="AK75" s="78"/>
      <c r="AL75" s="77"/>
      <c r="AM75" s="77"/>
      <c r="AN75" s="78"/>
      <c r="AO75" s="77"/>
      <c r="AP75" s="77"/>
      <c r="AQ75" s="78"/>
      <c r="AR75" s="77"/>
      <c r="AS75" s="77"/>
      <c r="AT75" s="78"/>
      <c r="AU75" s="77"/>
      <c r="AV75" s="77"/>
      <c r="AW75" s="78"/>
      <c r="AX75" s="77"/>
      <c r="AY75" s="77"/>
      <c r="AZ75" s="78"/>
      <c r="BA75" s="77"/>
      <c r="BB75" s="77"/>
      <c r="BC75" s="78"/>
      <c r="BD75" s="77"/>
      <c r="BE75" s="77"/>
      <c r="BF75" s="78"/>
      <c r="BG75" s="77"/>
      <c r="BH75" s="77"/>
      <c r="BI75" s="78"/>
      <c r="BJ75" s="77"/>
      <c r="BK75" s="77"/>
      <c r="BL75" s="78"/>
      <c r="BM75" s="77"/>
      <c r="BN75" s="77"/>
      <c r="BO75" s="78"/>
      <c r="BP75" s="77"/>
      <c r="BQ75" s="77"/>
      <c r="BR75" s="78"/>
      <c r="BS75" s="77"/>
      <c r="BT75" s="77"/>
      <c r="BU75" s="78"/>
      <c r="BV75" s="77"/>
      <c r="BW75" s="77"/>
      <c r="BX75" s="78"/>
      <c r="BY75" s="77"/>
      <c r="BZ75" s="77"/>
      <c r="CA75" s="78"/>
      <c r="CB75" s="97"/>
      <c r="CC75" s="77"/>
      <c r="CD75" s="78"/>
      <c r="CE75" s="77"/>
      <c r="CF75" s="77"/>
      <c r="CG75" s="78"/>
      <c r="CH75" s="77"/>
      <c r="CI75" s="77"/>
      <c r="CJ75" s="78"/>
      <c r="CK75" s="77"/>
      <c r="CL75" s="77"/>
      <c r="CM75" s="78"/>
      <c r="CN75" s="77"/>
      <c r="CO75" s="77"/>
      <c r="CP75" s="78"/>
      <c r="CQ75" s="77"/>
      <c r="CR75" s="77"/>
      <c r="CS75" s="78"/>
      <c r="CT75" s="77"/>
      <c r="CU75" s="77"/>
      <c r="CV75" s="78"/>
      <c r="CW75" s="77"/>
      <c r="CX75" s="77"/>
      <c r="CY75" s="78"/>
      <c r="CZ75" s="77"/>
      <c r="DA75" s="77"/>
      <c r="DB75" s="78"/>
      <c r="DC75" s="77"/>
      <c r="DD75" s="77"/>
      <c r="DE75" s="78"/>
      <c r="DF75" s="77"/>
      <c r="DG75" s="77"/>
      <c r="DH75" s="78"/>
      <c r="DI75" s="77"/>
      <c r="DJ75" s="77"/>
      <c r="DK75" s="78"/>
      <c r="DL75" s="78"/>
      <c r="DM75" s="78"/>
      <c r="DN75" s="78"/>
      <c r="DO75" s="77"/>
      <c r="DP75" s="77"/>
      <c r="DQ75" s="78"/>
      <c r="DR75" s="77"/>
      <c r="DS75" s="77"/>
      <c r="DT75" s="78"/>
      <c r="DU75" s="77"/>
      <c r="DV75" s="77"/>
      <c r="DW75" s="78"/>
      <c r="DX75" s="70">
        <f t="shared" si="16"/>
        <v>0</v>
      </c>
      <c r="DY75" s="70">
        <f t="shared" si="17"/>
        <v>0</v>
      </c>
      <c r="DZ75" s="70">
        <f t="shared" si="18"/>
        <v>0</v>
      </c>
    </row>
    <row r="76" spans="1:130">
      <c r="A76" s="87"/>
      <c r="B76" s="82"/>
      <c r="C76" s="26"/>
      <c r="D76" s="69">
        <v>3</v>
      </c>
      <c r="E76" s="26" t="s">
        <v>194</v>
      </c>
      <c r="F76" s="26"/>
      <c r="G76" s="26"/>
      <c r="H76" s="26"/>
      <c r="I76" s="60" t="s">
        <v>195</v>
      </c>
      <c r="J76" s="70">
        <f t="shared" si="14"/>
        <v>0</v>
      </c>
      <c r="K76" s="70">
        <f t="shared" si="15"/>
        <v>0</v>
      </c>
      <c r="L76" s="70">
        <f t="shared" si="12"/>
        <v>0</v>
      </c>
      <c r="M76" s="71">
        <f t="shared" si="13"/>
        <v>0</v>
      </c>
      <c r="N76" s="77"/>
      <c r="O76" s="77"/>
      <c r="P76" s="78"/>
      <c r="Q76" s="77"/>
      <c r="R76" s="77"/>
      <c r="S76" s="78"/>
      <c r="T76" s="75">
        <f t="shared" si="11"/>
        <v>0</v>
      </c>
      <c r="U76" s="77"/>
      <c r="V76" s="78"/>
      <c r="W76" s="77"/>
      <c r="X76" s="77"/>
      <c r="Y76" s="78"/>
      <c r="Z76" s="77"/>
      <c r="AA76" s="77"/>
      <c r="AB76" s="78"/>
      <c r="AC76" s="77"/>
      <c r="AD76" s="77"/>
      <c r="AE76" s="78"/>
      <c r="AF76" s="75">
        <f t="shared" si="10"/>
        <v>0</v>
      </c>
      <c r="AG76" s="77"/>
      <c r="AH76" s="78"/>
      <c r="AI76" s="77"/>
      <c r="AJ76" s="77"/>
      <c r="AK76" s="78"/>
      <c r="AL76" s="77"/>
      <c r="AM76" s="77"/>
      <c r="AN76" s="78"/>
      <c r="AO76" s="77"/>
      <c r="AP76" s="77"/>
      <c r="AQ76" s="78"/>
      <c r="AR76" s="77"/>
      <c r="AS76" s="77"/>
      <c r="AT76" s="78"/>
      <c r="AU76" s="77"/>
      <c r="AV76" s="77"/>
      <c r="AW76" s="78"/>
      <c r="AX76" s="77"/>
      <c r="AY76" s="77"/>
      <c r="AZ76" s="78"/>
      <c r="BA76" s="77"/>
      <c r="BB76" s="77"/>
      <c r="BC76" s="78"/>
      <c r="BD76" s="77"/>
      <c r="BE76" s="77"/>
      <c r="BF76" s="78"/>
      <c r="BG76" s="77"/>
      <c r="BH76" s="77"/>
      <c r="BI76" s="78"/>
      <c r="BJ76" s="77"/>
      <c r="BK76" s="77"/>
      <c r="BL76" s="78"/>
      <c r="BM76" s="77"/>
      <c r="BN76" s="77"/>
      <c r="BO76" s="78"/>
      <c r="BP76" s="77"/>
      <c r="BQ76" s="77"/>
      <c r="BR76" s="78"/>
      <c r="BS76" s="77"/>
      <c r="BT76" s="77"/>
      <c r="BU76" s="78"/>
      <c r="BV76" s="77"/>
      <c r="BW76" s="77"/>
      <c r="BX76" s="78"/>
      <c r="BY76" s="77"/>
      <c r="BZ76" s="77"/>
      <c r="CA76" s="78"/>
      <c r="CB76" s="77"/>
      <c r="CC76" s="77"/>
      <c r="CD76" s="78"/>
      <c r="CE76" s="77"/>
      <c r="CF76" s="77"/>
      <c r="CG76" s="78"/>
      <c r="CH76" s="77"/>
      <c r="CI76" s="77"/>
      <c r="CJ76" s="78"/>
      <c r="CK76" s="77"/>
      <c r="CL76" s="77"/>
      <c r="CM76" s="78"/>
      <c r="CN76" s="77"/>
      <c r="CO76" s="77"/>
      <c r="CP76" s="78"/>
      <c r="CQ76" s="77"/>
      <c r="CR76" s="77"/>
      <c r="CS76" s="78"/>
      <c r="CT76" s="77"/>
      <c r="CU76" s="77"/>
      <c r="CV76" s="78"/>
      <c r="CW76" s="77"/>
      <c r="CX76" s="77"/>
      <c r="CY76" s="78"/>
      <c r="CZ76" s="77"/>
      <c r="DA76" s="77"/>
      <c r="DB76" s="78"/>
      <c r="DC76" s="77"/>
      <c r="DD76" s="77"/>
      <c r="DE76" s="78"/>
      <c r="DF76" s="77"/>
      <c r="DG76" s="77"/>
      <c r="DH76" s="78"/>
      <c r="DI76" s="77"/>
      <c r="DJ76" s="77"/>
      <c r="DK76" s="78"/>
      <c r="DL76" s="78"/>
      <c r="DM76" s="78"/>
      <c r="DN76" s="78"/>
      <c r="DO76" s="77"/>
      <c r="DP76" s="77"/>
      <c r="DQ76" s="78"/>
      <c r="DR76" s="77"/>
      <c r="DS76" s="77"/>
      <c r="DT76" s="78"/>
      <c r="DU76" s="77"/>
      <c r="DV76" s="77"/>
      <c r="DW76" s="78"/>
      <c r="DX76" s="70">
        <f t="shared" si="16"/>
        <v>0</v>
      </c>
      <c r="DY76" s="70">
        <f t="shared" si="17"/>
        <v>0</v>
      </c>
      <c r="DZ76" s="70">
        <f t="shared" si="18"/>
        <v>0</v>
      </c>
    </row>
    <row r="77" spans="1:130">
      <c r="A77" s="87"/>
      <c r="B77" s="82"/>
      <c r="C77" s="26"/>
      <c r="D77" s="69">
        <v>4</v>
      </c>
      <c r="E77" s="26" t="s">
        <v>196</v>
      </c>
      <c r="F77" s="26"/>
      <c r="G77" s="26"/>
      <c r="H77" s="26"/>
      <c r="I77" s="60" t="s">
        <v>197</v>
      </c>
      <c r="J77" s="70">
        <f t="shared" si="14"/>
        <v>0</v>
      </c>
      <c r="K77" s="70">
        <f t="shared" si="15"/>
        <v>0</v>
      </c>
      <c r="L77" s="70">
        <f t="shared" si="12"/>
        <v>0</v>
      </c>
      <c r="M77" s="71">
        <f t="shared" si="13"/>
        <v>0</v>
      </c>
      <c r="N77" s="77"/>
      <c r="O77" s="77"/>
      <c r="P77" s="78"/>
      <c r="Q77" s="77"/>
      <c r="R77" s="77"/>
      <c r="S77" s="78"/>
      <c r="T77" s="75">
        <f t="shared" si="11"/>
        <v>0</v>
      </c>
      <c r="U77" s="77"/>
      <c r="V77" s="78"/>
      <c r="W77" s="77"/>
      <c r="X77" s="77"/>
      <c r="Y77" s="78"/>
      <c r="Z77" s="77"/>
      <c r="AA77" s="77"/>
      <c r="AB77" s="78"/>
      <c r="AC77" s="77"/>
      <c r="AD77" s="77"/>
      <c r="AE77" s="78"/>
      <c r="AF77" s="75">
        <f t="shared" si="10"/>
        <v>0</v>
      </c>
      <c r="AG77" s="77"/>
      <c r="AH77" s="78"/>
      <c r="AI77" s="77"/>
      <c r="AJ77" s="77"/>
      <c r="AK77" s="78"/>
      <c r="AL77" s="77"/>
      <c r="AM77" s="77"/>
      <c r="AN77" s="78"/>
      <c r="AO77" s="77"/>
      <c r="AP77" s="77"/>
      <c r="AQ77" s="78"/>
      <c r="AR77" s="77"/>
      <c r="AS77" s="77"/>
      <c r="AT77" s="78"/>
      <c r="AU77" s="77"/>
      <c r="AV77" s="77"/>
      <c r="AW77" s="78"/>
      <c r="AX77" s="77"/>
      <c r="AY77" s="77"/>
      <c r="AZ77" s="78"/>
      <c r="BA77" s="77"/>
      <c r="BB77" s="77"/>
      <c r="BC77" s="78"/>
      <c r="BD77" s="77"/>
      <c r="BE77" s="77"/>
      <c r="BF77" s="78"/>
      <c r="BG77" s="77"/>
      <c r="BH77" s="77"/>
      <c r="BI77" s="78"/>
      <c r="BJ77" s="77"/>
      <c r="BK77" s="77"/>
      <c r="BL77" s="78"/>
      <c r="BM77" s="77"/>
      <c r="BN77" s="77"/>
      <c r="BO77" s="78"/>
      <c r="BP77" s="77"/>
      <c r="BQ77" s="77"/>
      <c r="BR77" s="78"/>
      <c r="BS77" s="77"/>
      <c r="BT77" s="77"/>
      <c r="BU77" s="78"/>
      <c r="BV77" s="77"/>
      <c r="BW77" s="77"/>
      <c r="BX77" s="78"/>
      <c r="BY77" s="77"/>
      <c r="BZ77" s="77"/>
      <c r="CA77" s="78"/>
      <c r="CB77" s="77"/>
      <c r="CC77" s="77"/>
      <c r="CD77" s="78"/>
      <c r="CE77" s="77"/>
      <c r="CF77" s="77"/>
      <c r="CG77" s="78"/>
      <c r="CH77" s="77"/>
      <c r="CI77" s="77"/>
      <c r="CJ77" s="78"/>
      <c r="CK77" s="77"/>
      <c r="CL77" s="77"/>
      <c r="CM77" s="78"/>
      <c r="CN77" s="77"/>
      <c r="CO77" s="77"/>
      <c r="CP77" s="78"/>
      <c r="CQ77" s="77"/>
      <c r="CR77" s="77"/>
      <c r="CS77" s="78"/>
      <c r="CT77" s="77"/>
      <c r="CU77" s="77"/>
      <c r="CV77" s="78"/>
      <c r="CW77" s="77"/>
      <c r="CX77" s="77"/>
      <c r="CY77" s="78"/>
      <c r="CZ77" s="77"/>
      <c r="DA77" s="77"/>
      <c r="DB77" s="78"/>
      <c r="DC77" s="77"/>
      <c r="DD77" s="77"/>
      <c r="DE77" s="78"/>
      <c r="DF77" s="77"/>
      <c r="DG77" s="77"/>
      <c r="DH77" s="78"/>
      <c r="DI77" s="77"/>
      <c r="DJ77" s="77"/>
      <c r="DK77" s="78"/>
      <c r="DL77" s="78"/>
      <c r="DM77" s="78"/>
      <c r="DN77" s="78"/>
      <c r="DO77" s="77"/>
      <c r="DP77" s="77"/>
      <c r="DQ77" s="78"/>
      <c r="DR77" s="77"/>
      <c r="DS77" s="77"/>
      <c r="DT77" s="78"/>
      <c r="DU77" s="77"/>
      <c r="DV77" s="77"/>
      <c r="DW77" s="78"/>
      <c r="DX77" s="70">
        <f t="shared" si="16"/>
        <v>0</v>
      </c>
      <c r="DY77" s="70">
        <f t="shared" si="17"/>
        <v>0</v>
      </c>
      <c r="DZ77" s="70">
        <f t="shared" si="18"/>
        <v>0</v>
      </c>
    </row>
    <row r="78" spans="1:130">
      <c r="A78" s="87"/>
      <c r="B78" s="82"/>
      <c r="C78" s="82"/>
      <c r="D78" s="69" t="s">
        <v>110</v>
      </c>
      <c r="E78" s="88" t="s">
        <v>198</v>
      </c>
      <c r="F78" s="88"/>
      <c r="G78" s="88"/>
      <c r="H78" s="88"/>
      <c r="I78" s="88" t="s">
        <v>197</v>
      </c>
      <c r="J78" s="70">
        <f t="shared" si="14"/>
        <v>0</v>
      </c>
      <c r="K78" s="70">
        <f t="shared" si="15"/>
        <v>0</v>
      </c>
      <c r="L78" s="70">
        <f t="shared" si="12"/>
        <v>0</v>
      </c>
      <c r="M78" s="71">
        <f t="shared" si="13"/>
        <v>0</v>
      </c>
      <c r="N78" s="98"/>
      <c r="O78" s="98"/>
      <c r="P78" s="99"/>
      <c r="Q78" s="98"/>
      <c r="R78" s="98"/>
      <c r="S78" s="99"/>
      <c r="T78" s="98"/>
      <c r="U78" s="98"/>
      <c r="V78" s="99"/>
      <c r="W78" s="98"/>
      <c r="X78" s="98"/>
      <c r="Y78" s="99"/>
      <c r="Z78" s="98"/>
      <c r="AA78" s="98"/>
      <c r="AB78" s="99"/>
      <c r="AC78" s="98"/>
      <c r="AD78" s="98"/>
      <c r="AE78" s="99"/>
      <c r="AF78" s="75">
        <f>AC78+Z78</f>
        <v>0</v>
      </c>
      <c r="AG78" s="98"/>
      <c r="AH78" s="99"/>
      <c r="AI78" s="98"/>
      <c r="AJ78" s="98"/>
      <c r="AK78" s="99"/>
      <c r="AL78" s="98"/>
      <c r="AM78" s="98"/>
      <c r="AN78" s="99"/>
      <c r="AO78" s="98"/>
      <c r="AP78" s="98"/>
      <c r="AQ78" s="99"/>
      <c r="AR78" s="98"/>
      <c r="AS78" s="98"/>
      <c r="AT78" s="99"/>
      <c r="AU78" s="98"/>
      <c r="AV78" s="98"/>
      <c r="AW78" s="99"/>
      <c r="AX78" s="98"/>
      <c r="AY78" s="98"/>
      <c r="AZ78" s="99"/>
      <c r="BA78" s="98"/>
      <c r="BB78" s="98"/>
      <c r="BC78" s="99"/>
      <c r="BD78" s="98"/>
      <c r="BE78" s="98"/>
      <c r="BF78" s="99"/>
      <c r="BG78" s="98"/>
      <c r="BH78" s="98"/>
      <c r="BI78" s="99"/>
      <c r="BJ78" s="98"/>
      <c r="BK78" s="98"/>
      <c r="BL78" s="99"/>
      <c r="BM78" s="98"/>
      <c r="BN78" s="98"/>
      <c r="BO78" s="99"/>
      <c r="BP78" s="98"/>
      <c r="BQ78" s="98"/>
      <c r="BR78" s="99"/>
      <c r="BS78" s="98"/>
      <c r="BT78" s="98"/>
      <c r="BU78" s="99"/>
      <c r="BV78" s="98"/>
      <c r="BW78" s="98"/>
      <c r="BX78" s="99"/>
      <c r="BY78" s="98"/>
      <c r="BZ78" s="98"/>
      <c r="CA78" s="99"/>
      <c r="CB78" s="98"/>
      <c r="CC78" s="98"/>
      <c r="CD78" s="99"/>
      <c r="CE78" s="98"/>
      <c r="CF78" s="98"/>
      <c r="CG78" s="99"/>
      <c r="CH78" s="98"/>
      <c r="CI78" s="98"/>
      <c r="CJ78" s="99"/>
      <c r="CK78" s="98"/>
      <c r="CL78" s="98"/>
      <c r="CM78" s="99"/>
      <c r="CN78" s="98"/>
      <c r="CO78" s="98"/>
      <c r="CP78" s="99"/>
      <c r="CQ78" s="98"/>
      <c r="CR78" s="98"/>
      <c r="CS78" s="99"/>
      <c r="CT78" s="98"/>
      <c r="CU78" s="98"/>
      <c r="CV78" s="99"/>
      <c r="CW78" s="98"/>
      <c r="CX78" s="98"/>
      <c r="CY78" s="99"/>
      <c r="CZ78" s="98"/>
      <c r="DA78" s="98"/>
      <c r="DB78" s="99"/>
      <c r="DC78" s="98"/>
      <c r="DD78" s="98"/>
      <c r="DE78" s="99"/>
      <c r="DF78" s="98"/>
      <c r="DG78" s="98"/>
      <c r="DH78" s="99"/>
      <c r="DI78" s="98"/>
      <c r="DJ78" s="98"/>
      <c r="DK78" s="99"/>
      <c r="DL78" s="99"/>
      <c r="DM78" s="99"/>
      <c r="DN78" s="99"/>
      <c r="DO78" s="98"/>
      <c r="DP78" s="98"/>
      <c r="DQ78" s="99"/>
      <c r="DR78" s="98"/>
      <c r="DS78" s="98"/>
      <c r="DT78" s="99"/>
      <c r="DU78" s="98"/>
      <c r="DV78" s="98"/>
      <c r="DW78" s="99"/>
      <c r="DX78" s="70">
        <f t="shared" si="16"/>
        <v>0</v>
      </c>
      <c r="DY78" s="70">
        <f t="shared" si="17"/>
        <v>0</v>
      </c>
      <c r="DZ78" s="70">
        <f t="shared" si="18"/>
        <v>0</v>
      </c>
    </row>
    <row r="79" spans="1:130">
      <c r="A79" s="87"/>
      <c r="B79" s="82"/>
      <c r="C79" s="26"/>
      <c r="D79" s="69">
        <v>5</v>
      </c>
      <c r="E79" s="26" t="s">
        <v>199</v>
      </c>
      <c r="F79" s="26"/>
      <c r="G79" s="26"/>
      <c r="H79" s="26"/>
      <c r="I79" s="60" t="s">
        <v>200</v>
      </c>
      <c r="J79" s="70">
        <f t="shared" si="14"/>
        <v>0</v>
      </c>
      <c r="K79" s="70">
        <f t="shared" si="15"/>
        <v>0</v>
      </c>
      <c r="L79" s="70">
        <f t="shared" si="12"/>
        <v>0</v>
      </c>
      <c r="M79" s="71">
        <f t="shared" si="13"/>
        <v>0</v>
      </c>
      <c r="N79" s="77"/>
      <c r="O79" s="77"/>
      <c r="P79" s="78"/>
      <c r="Q79" s="77"/>
      <c r="R79" s="77"/>
      <c r="S79" s="78"/>
      <c r="T79" s="77"/>
      <c r="U79" s="77"/>
      <c r="V79" s="78"/>
      <c r="W79" s="77"/>
      <c r="X79" s="77"/>
      <c r="Y79" s="78"/>
      <c r="Z79" s="77"/>
      <c r="AA79" s="77"/>
      <c r="AB79" s="78"/>
      <c r="AC79" s="77"/>
      <c r="AD79" s="77"/>
      <c r="AE79" s="78"/>
      <c r="AF79" s="75">
        <f>AC79+Z79</f>
        <v>0</v>
      </c>
      <c r="AG79" s="77"/>
      <c r="AH79" s="78"/>
      <c r="AI79" s="77"/>
      <c r="AJ79" s="77"/>
      <c r="AK79" s="78"/>
      <c r="AL79" s="77"/>
      <c r="AM79" s="77"/>
      <c r="AN79" s="78"/>
      <c r="AO79" s="77"/>
      <c r="AP79" s="77"/>
      <c r="AQ79" s="78"/>
      <c r="AR79" s="77"/>
      <c r="AS79" s="77"/>
      <c r="AT79" s="78"/>
      <c r="AU79" s="77"/>
      <c r="AV79" s="77"/>
      <c r="AW79" s="78"/>
      <c r="AX79" s="77"/>
      <c r="AY79" s="77"/>
      <c r="AZ79" s="78"/>
      <c r="BA79" s="77"/>
      <c r="BB79" s="77"/>
      <c r="BC79" s="78"/>
      <c r="BD79" s="77"/>
      <c r="BE79" s="77"/>
      <c r="BF79" s="78"/>
      <c r="BG79" s="77"/>
      <c r="BH79" s="77"/>
      <c r="BI79" s="78"/>
      <c r="BJ79" s="77"/>
      <c r="BK79" s="77"/>
      <c r="BL79" s="78"/>
      <c r="BM79" s="77"/>
      <c r="BN79" s="77"/>
      <c r="BO79" s="78"/>
      <c r="BP79" s="77"/>
      <c r="BQ79" s="77"/>
      <c r="BR79" s="78"/>
      <c r="BS79" s="77"/>
      <c r="BT79" s="77"/>
      <c r="BU79" s="78"/>
      <c r="BV79" s="77"/>
      <c r="BW79" s="77"/>
      <c r="BX79" s="78"/>
      <c r="BY79" s="77"/>
      <c r="BZ79" s="77"/>
      <c r="CA79" s="78"/>
      <c r="CB79" s="77"/>
      <c r="CC79" s="77"/>
      <c r="CD79" s="78"/>
      <c r="CE79" s="77"/>
      <c r="CF79" s="77"/>
      <c r="CG79" s="78"/>
      <c r="CH79" s="77"/>
      <c r="CI79" s="77"/>
      <c r="CJ79" s="78"/>
      <c r="CK79" s="77"/>
      <c r="CL79" s="77"/>
      <c r="CM79" s="78"/>
      <c r="CN79" s="77"/>
      <c r="CO79" s="77"/>
      <c r="CP79" s="78"/>
      <c r="CQ79" s="77"/>
      <c r="CR79" s="77"/>
      <c r="CS79" s="78"/>
      <c r="CT79" s="77"/>
      <c r="CU79" s="77"/>
      <c r="CV79" s="78"/>
      <c r="CW79" s="77"/>
      <c r="CX79" s="77"/>
      <c r="CY79" s="78"/>
      <c r="CZ79" s="77"/>
      <c r="DA79" s="77"/>
      <c r="DB79" s="78"/>
      <c r="DC79" s="77"/>
      <c r="DD79" s="77"/>
      <c r="DE79" s="78"/>
      <c r="DF79" s="77"/>
      <c r="DG79" s="77"/>
      <c r="DH79" s="78"/>
      <c r="DI79" s="77"/>
      <c r="DJ79" s="77"/>
      <c r="DK79" s="78"/>
      <c r="DL79" s="78"/>
      <c r="DM79" s="78"/>
      <c r="DN79" s="78"/>
      <c r="DO79" s="77"/>
      <c r="DP79" s="77"/>
      <c r="DQ79" s="78"/>
      <c r="DR79" s="77"/>
      <c r="DS79" s="77"/>
      <c r="DT79" s="78"/>
      <c r="DU79" s="77"/>
      <c r="DV79" s="77"/>
      <c r="DW79" s="78"/>
      <c r="DX79" s="70">
        <f t="shared" si="16"/>
        <v>0</v>
      </c>
      <c r="DY79" s="70">
        <f t="shared" si="17"/>
        <v>0</v>
      </c>
      <c r="DZ79" s="70">
        <f t="shared" si="18"/>
        <v>0</v>
      </c>
    </row>
    <row r="80" spans="1:130">
      <c r="A80" s="87"/>
      <c r="B80" s="82"/>
      <c r="C80" s="26"/>
      <c r="D80" s="82"/>
      <c r="E80" s="82"/>
      <c r="F80" s="82"/>
      <c r="G80" s="82"/>
      <c r="H80" s="82"/>
      <c r="I80" s="82"/>
      <c r="J80" s="70">
        <f t="shared" si="14"/>
        <v>0</v>
      </c>
      <c r="K80" s="70">
        <f t="shared" si="15"/>
        <v>0</v>
      </c>
      <c r="L80" s="70">
        <f t="shared" si="12"/>
        <v>0</v>
      </c>
      <c r="M80" s="71">
        <f t="shared" si="13"/>
        <v>0</v>
      </c>
      <c r="N80" s="98"/>
      <c r="O80" s="98"/>
      <c r="P80" s="99"/>
      <c r="Q80" s="98"/>
      <c r="R80" s="98"/>
      <c r="S80" s="99"/>
      <c r="T80" s="98"/>
      <c r="U80" s="98"/>
      <c r="V80" s="99"/>
      <c r="W80" s="98"/>
      <c r="X80" s="98"/>
      <c r="Y80" s="99"/>
      <c r="Z80" s="98"/>
      <c r="AA80" s="98"/>
      <c r="AB80" s="99"/>
      <c r="AC80" s="98"/>
      <c r="AD80" s="98"/>
      <c r="AE80" s="99"/>
      <c r="AF80" s="75">
        <f>AC80+Z80</f>
        <v>0</v>
      </c>
      <c r="AG80" s="98"/>
      <c r="AH80" s="99"/>
      <c r="AI80" s="98"/>
      <c r="AJ80" s="98"/>
      <c r="AK80" s="99"/>
      <c r="AL80" s="98"/>
      <c r="AM80" s="98"/>
      <c r="AN80" s="99"/>
      <c r="AO80" s="98"/>
      <c r="AP80" s="98"/>
      <c r="AQ80" s="99"/>
      <c r="AR80" s="98"/>
      <c r="AS80" s="98"/>
      <c r="AT80" s="99"/>
      <c r="AU80" s="98"/>
      <c r="AV80" s="98"/>
      <c r="AW80" s="99"/>
      <c r="AX80" s="98"/>
      <c r="AY80" s="98"/>
      <c r="AZ80" s="99"/>
      <c r="BA80" s="98"/>
      <c r="BB80" s="98"/>
      <c r="BC80" s="99"/>
      <c r="BD80" s="98"/>
      <c r="BE80" s="98"/>
      <c r="BF80" s="99"/>
      <c r="BG80" s="98"/>
      <c r="BH80" s="98"/>
      <c r="BI80" s="99"/>
      <c r="BJ80" s="98"/>
      <c r="BK80" s="98"/>
      <c r="BL80" s="99"/>
      <c r="BM80" s="98"/>
      <c r="BN80" s="98"/>
      <c r="BO80" s="99"/>
      <c r="BP80" s="98"/>
      <c r="BQ80" s="98"/>
      <c r="BR80" s="99"/>
      <c r="BS80" s="98"/>
      <c r="BT80" s="98"/>
      <c r="BU80" s="99"/>
      <c r="BV80" s="98"/>
      <c r="BW80" s="98"/>
      <c r="BX80" s="99"/>
      <c r="BY80" s="98"/>
      <c r="BZ80" s="98"/>
      <c r="CA80" s="99"/>
      <c r="CB80" s="98"/>
      <c r="CC80" s="98"/>
      <c r="CD80" s="99"/>
      <c r="CE80" s="98"/>
      <c r="CF80" s="98"/>
      <c r="CG80" s="99"/>
      <c r="CH80" s="98"/>
      <c r="CI80" s="98"/>
      <c r="CJ80" s="99"/>
      <c r="CK80" s="98"/>
      <c r="CL80" s="98"/>
      <c r="CM80" s="99"/>
      <c r="CN80" s="98"/>
      <c r="CO80" s="98"/>
      <c r="CP80" s="99"/>
      <c r="CQ80" s="98"/>
      <c r="CR80" s="98"/>
      <c r="CS80" s="99"/>
      <c r="CT80" s="98"/>
      <c r="CU80" s="98"/>
      <c r="CV80" s="99"/>
      <c r="CW80" s="98"/>
      <c r="CX80" s="98"/>
      <c r="CY80" s="99"/>
      <c r="CZ80" s="98"/>
      <c r="DA80" s="98"/>
      <c r="DB80" s="99"/>
      <c r="DC80" s="98"/>
      <c r="DD80" s="98"/>
      <c r="DE80" s="99"/>
      <c r="DF80" s="98"/>
      <c r="DG80" s="98"/>
      <c r="DH80" s="99"/>
      <c r="DI80" s="98"/>
      <c r="DJ80" s="98"/>
      <c r="DK80" s="99"/>
      <c r="DL80" s="99"/>
      <c r="DM80" s="99"/>
      <c r="DN80" s="99"/>
      <c r="DO80" s="98"/>
      <c r="DP80" s="98"/>
      <c r="DQ80" s="99"/>
      <c r="DR80" s="98"/>
      <c r="DS80" s="98"/>
      <c r="DT80" s="99"/>
      <c r="DU80" s="98"/>
      <c r="DV80" s="98"/>
      <c r="DW80" s="99"/>
      <c r="DX80" s="70">
        <f t="shared" si="16"/>
        <v>0</v>
      </c>
      <c r="DY80" s="70">
        <f t="shared" si="17"/>
        <v>0</v>
      </c>
      <c r="DZ80" s="70">
        <f t="shared" si="18"/>
        <v>0</v>
      </c>
    </row>
    <row r="81" spans="1:130">
      <c r="A81" s="87"/>
      <c r="B81" s="82"/>
      <c r="C81" s="26"/>
      <c r="D81" s="82"/>
      <c r="E81" s="88"/>
      <c r="F81" s="88"/>
      <c r="G81" s="88"/>
      <c r="H81" s="88"/>
      <c r="I81" s="88"/>
      <c r="J81" s="70">
        <f t="shared" si="14"/>
        <v>0</v>
      </c>
      <c r="K81" s="70">
        <f t="shared" si="15"/>
        <v>0</v>
      </c>
      <c r="L81" s="70">
        <f t="shared" si="12"/>
        <v>0</v>
      </c>
      <c r="M81" s="71">
        <f t="shared" si="13"/>
        <v>0</v>
      </c>
      <c r="N81" s="98"/>
      <c r="O81" s="98"/>
      <c r="P81" s="99"/>
      <c r="Q81" s="98"/>
      <c r="R81" s="98"/>
      <c r="S81" s="99"/>
      <c r="T81" s="98"/>
      <c r="U81" s="98"/>
      <c r="V81" s="99"/>
      <c r="W81" s="98"/>
      <c r="X81" s="98"/>
      <c r="Y81" s="99"/>
      <c r="Z81" s="98"/>
      <c r="AA81" s="98"/>
      <c r="AB81" s="99"/>
      <c r="AC81" s="98"/>
      <c r="AD81" s="98"/>
      <c r="AE81" s="99"/>
      <c r="AF81" s="75">
        <f>AC81+Z81</f>
        <v>0</v>
      </c>
      <c r="AG81" s="98"/>
      <c r="AH81" s="99"/>
      <c r="AI81" s="98"/>
      <c r="AJ81" s="98"/>
      <c r="AK81" s="99"/>
      <c r="AL81" s="98"/>
      <c r="AM81" s="98"/>
      <c r="AN81" s="99"/>
      <c r="AO81" s="98"/>
      <c r="AP81" s="98"/>
      <c r="AQ81" s="99"/>
      <c r="AR81" s="98"/>
      <c r="AS81" s="98"/>
      <c r="AT81" s="99"/>
      <c r="AU81" s="98"/>
      <c r="AV81" s="98"/>
      <c r="AW81" s="99"/>
      <c r="AX81" s="98"/>
      <c r="AY81" s="98"/>
      <c r="AZ81" s="99"/>
      <c r="BA81" s="98"/>
      <c r="BB81" s="98"/>
      <c r="BC81" s="99"/>
      <c r="BD81" s="98"/>
      <c r="BE81" s="98"/>
      <c r="BF81" s="99"/>
      <c r="BG81" s="98"/>
      <c r="BH81" s="98"/>
      <c r="BI81" s="99"/>
      <c r="BJ81" s="98"/>
      <c r="BK81" s="98"/>
      <c r="BL81" s="99"/>
      <c r="BM81" s="98"/>
      <c r="BN81" s="98"/>
      <c r="BO81" s="99"/>
      <c r="BP81" s="98"/>
      <c r="BQ81" s="98"/>
      <c r="BR81" s="99"/>
      <c r="BS81" s="98"/>
      <c r="BT81" s="98"/>
      <c r="BU81" s="99"/>
      <c r="BV81" s="98"/>
      <c r="BW81" s="98"/>
      <c r="BX81" s="99"/>
      <c r="BY81" s="98"/>
      <c r="BZ81" s="98"/>
      <c r="CA81" s="99"/>
      <c r="CB81" s="98"/>
      <c r="CC81" s="98"/>
      <c r="CD81" s="99"/>
      <c r="CE81" s="98"/>
      <c r="CF81" s="98"/>
      <c r="CG81" s="99"/>
      <c r="CH81" s="98"/>
      <c r="CI81" s="98"/>
      <c r="CJ81" s="99"/>
      <c r="CK81" s="98"/>
      <c r="CL81" s="98"/>
      <c r="CM81" s="99"/>
      <c r="CN81" s="98"/>
      <c r="CO81" s="98"/>
      <c r="CP81" s="99"/>
      <c r="CQ81" s="98"/>
      <c r="CR81" s="98"/>
      <c r="CS81" s="99"/>
      <c r="CT81" s="98"/>
      <c r="CU81" s="98"/>
      <c r="CV81" s="99"/>
      <c r="CW81" s="98"/>
      <c r="CX81" s="98"/>
      <c r="CY81" s="99"/>
      <c r="CZ81" s="98"/>
      <c r="DA81" s="98"/>
      <c r="DB81" s="99"/>
      <c r="DC81" s="98"/>
      <c r="DD81" s="98"/>
      <c r="DE81" s="99"/>
      <c r="DF81" s="98"/>
      <c r="DG81" s="98"/>
      <c r="DH81" s="99"/>
      <c r="DI81" s="98"/>
      <c r="DJ81" s="98"/>
      <c r="DK81" s="99"/>
      <c r="DL81" s="99"/>
      <c r="DM81" s="99"/>
      <c r="DN81" s="99"/>
      <c r="DO81" s="98"/>
      <c r="DP81" s="98"/>
      <c r="DQ81" s="99"/>
      <c r="DR81" s="98"/>
      <c r="DS81" s="98"/>
      <c r="DT81" s="99"/>
      <c r="DU81" s="98"/>
      <c r="DV81" s="98"/>
      <c r="DW81" s="99"/>
      <c r="DX81" s="70">
        <f t="shared" si="16"/>
        <v>0</v>
      </c>
      <c r="DY81" s="70">
        <f t="shared" si="17"/>
        <v>0</v>
      </c>
      <c r="DZ81" s="70">
        <f t="shared" si="18"/>
        <v>0</v>
      </c>
    </row>
    <row r="82" spans="1:130">
      <c r="A82" s="87"/>
      <c r="B82" s="82"/>
      <c r="C82" s="82"/>
      <c r="D82" s="82"/>
      <c r="E82" s="82"/>
      <c r="F82" s="82"/>
      <c r="G82" s="82"/>
      <c r="H82" s="82"/>
      <c r="I82" s="82"/>
      <c r="J82" s="70">
        <f t="shared" si="14"/>
        <v>0</v>
      </c>
      <c r="K82" s="70">
        <f t="shared" si="15"/>
        <v>0</v>
      </c>
      <c r="L82" s="70">
        <f t="shared" si="12"/>
        <v>0</v>
      </c>
      <c r="M82" s="71">
        <f t="shared" si="13"/>
        <v>0</v>
      </c>
      <c r="N82" s="98"/>
      <c r="O82" s="98"/>
      <c r="P82" s="99"/>
      <c r="Q82" s="98"/>
      <c r="R82" s="98"/>
      <c r="S82" s="99"/>
      <c r="T82" s="98"/>
      <c r="U82" s="98"/>
      <c r="V82" s="99"/>
      <c r="W82" s="98"/>
      <c r="X82" s="98"/>
      <c r="Y82" s="99"/>
      <c r="Z82" s="98"/>
      <c r="AA82" s="98"/>
      <c r="AB82" s="99"/>
      <c r="AC82" s="98"/>
      <c r="AD82" s="98"/>
      <c r="AE82" s="99"/>
      <c r="AF82" s="75">
        <f>AC82+Z82</f>
        <v>0</v>
      </c>
      <c r="AG82" s="98"/>
      <c r="AH82" s="99"/>
      <c r="AI82" s="98"/>
      <c r="AJ82" s="98"/>
      <c r="AK82" s="99"/>
      <c r="AL82" s="98"/>
      <c r="AM82" s="98"/>
      <c r="AN82" s="99"/>
      <c r="AO82" s="98"/>
      <c r="AP82" s="98"/>
      <c r="AQ82" s="99"/>
      <c r="AR82" s="98"/>
      <c r="AS82" s="98"/>
      <c r="AT82" s="99"/>
      <c r="AU82" s="98"/>
      <c r="AV82" s="98"/>
      <c r="AW82" s="99"/>
      <c r="AX82" s="98"/>
      <c r="AY82" s="98"/>
      <c r="AZ82" s="99"/>
      <c r="BA82" s="98"/>
      <c r="BB82" s="98"/>
      <c r="BC82" s="99"/>
      <c r="BD82" s="98"/>
      <c r="BE82" s="98"/>
      <c r="BF82" s="99"/>
      <c r="BG82" s="98"/>
      <c r="BH82" s="98"/>
      <c r="BI82" s="99"/>
      <c r="BJ82" s="98"/>
      <c r="BK82" s="98"/>
      <c r="BL82" s="99"/>
      <c r="BM82" s="98"/>
      <c r="BN82" s="98"/>
      <c r="BO82" s="99"/>
      <c r="BP82" s="98"/>
      <c r="BQ82" s="98"/>
      <c r="BR82" s="99"/>
      <c r="BS82" s="98"/>
      <c r="BT82" s="98"/>
      <c r="BU82" s="99"/>
      <c r="BV82" s="98"/>
      <c r="BW82" s="98"/>
      <c r="BX82" s="99"/>
      <c r="BY82" s="98"/>
      <c r="BZ82" s="98"/>
      <c r="CA82" s="99"/>
      <c r="CB82" s="98"/>
      <c r="CC82" s="98"/>
      <c r="CD82" s="99"/>
      <c r="CE82" s="98"/>
      <c r="CF82" s="98"/>
      <c r="CG82" s="99"/>
      <c r="CH82" s="98"/>
      <c r="CI82" s="98"/>
      <c r="CJ82" s="99"/>
      <c r="CK82" s="98"/>
      <c r="CL82" s="98"/>
      <c r="CM82" s="99"/>
      <c r="CN82" s="98"/>
      <c r="CO82" s="98"/>
      <c r="CP82" s="99"/>
      <c r="CQ82" s="98"/>
      <c r="CR82" s="98"/>
      <c r="CS82" s="99"/>
      <c r="CT82" s="98"/>
      <c r="CU82" s="98"/>
      <c r="CV82" s="99"/>
      <c r="CW82" s="98"/>
      <c r="CX82" s="98"/>
      <c r="CY82" s="99"/>
      <c r="CZ82" s="98"/>
      <c r="DA82" s="98"/>
      <c r="DB82" s="99"/>
      <c r="DC82" s="98"/>
      <c r="DD82" s="98"/>
      <c r="DE82" s="99"/>
      <c r="DF82" s="98"/>
      <c r="DG82" s="98"/>
      <c r="DH82" s="99"/>
      <c r="DI82" s="98"/>
      <c r="DJ82" s="98"/>
      <c r="DK82" s="99"/>
      <c r="DL82" s="99"/>
      <c r="DM82" s="99"/>
      <c r="DN82" s="99"/>
      <c r="DO82" s="98"/>
      <c r="DP82" s="98"/>
      <c r="DQ82" s="99"/>
      <c r="DR82" s="98"/>
      <c r="DS82" s="98"/>
      <c r="DT82" s="99"/>
      <c r="DU82" s="98"/>
      <c r="DV82" s="98"/>
      <c r="DW82" s="99"/>
      <c r="DX82" s="70">
        <f t="shared" si="16"/>
        <v>0</v>
      </c>
      <c r="DY82" s="70">
        <f t="shared" si="17"/>
        <v>0</v>
      </c>
      <c r="DZ82" s="70">
        <f t="shared" si="18"/>
        <v>0</v>
      </c>
    </row>
    <row r="83" spans="1:130">
      <c r="A83" s="87"/>
      <c r="B83" s="60"/>
      <c r="C83" s="61">
        <v>3</v>
      </c>
      <c r="D83" s="62" t="s">
        <v>201</v>
      </c>
      <c r="E83" s="62"/>
      <c r="F83" s="62"/>
      <c r="G83" s="62"/>
      <c r="H83" s="62"/>
      <c r="I83" s="63" t="s">
        <v>202</v>
      </c>
      <c r="J83" s="64">
        <f t="shared" si="14"/>
        <v>0</v>
      </c>
      <c r="K83" s="64">
        <f t="shared" si="15"/>
        <v>0</v>
      </c>
      <c r="L83" s="64">
        <f t="shared" si="12"/>
        <v>0</v>
      </c>
      <c r="M83" s="65">
        <f t="shared" si="13"/>
        <v>0</v>
      </c>
      <c r="N83" s="80">
        <f>SUM(N84:N86)</f>
        <v>0</v>
      </c>
      <c r="O83" s="80">
        <f>SUM(O84:O86)</f>
        <v>0</v>
      </c>
      <c r="P83" s="81"/>
      <c r="Q83" s="80">
        <f>SUM(Q84:Q86)</f>
        <v>0</v>
      </c>
      <c r="R83" s="80">
        <f>SUM(R84:R86)</f>
        <v>0</v>
      </c>
      <c r="S83" s="81"/>
      <c r="T83" s="80">
        <f>SUM(T84:T86)</f>
        <v>0</v>
      </c>
      <c r="U83" s="80">
        <f>SUM(U84:U86)</f>
        <v>0</v>
      </c>
      <c r="V83" s="81"/>
      <c r="W83" s="80">
        <f>SUM(W84:W86)</f>
        <v>0</v>
      </c>
      <c r="X83" s="80">
        <f>SUM(X84:X86)</f>
        <v>0</v>
      </c>
      <c r="Y83" s="81"/>
      <c r="Z83" s="80">
        <f>SUM(Z84:Z86)</f>
        <v>0</v>
      </c>
      <c r="AA83" s="80">
        <f>SUM(AA84:AA86)</f>
        <v>0</v>
      </c>
      <c r="AB83" s="81"/>
      <c r="AC83" s="80">
        <f>SUM(AC84:AC86)</f>
        <v>0</v>
      </c>
      <c r="AD83" s="80">
        <f>SUM(AD84:AD86)</f>
        <v>0</v>
      </c>
      <c r="AE83" s="81"/>
      <c r="AF83" s="92">
        <f t="shared" ref="AF83:AF88" si="19">AC83+Z83+W83</f>
        <v>0</v>
      </c>
      <c r="AG83" s="80">
        <f>SUM(AG84:AG86)</f>
        <v>0</v>
      </c>
      <c r="AH83" s="81"/>
      <c r="AI83" s="80">
        <f>SUM(AI84:AI86)</f>
        <v>0</v>
      </c>
      <c r="AJ83" s="80">
        <f>SUM(AJ84:AJ86)</f>
        <v>0</v>
      </c>
      <c r="AK83" s="81"/>
      <c r="AL83" s="80">
        <f>SUM(AL84:AL86)</f>
        <v>0</v>
      </c>
      <c r="AM83" s="80">
        <f>SUM(AM84:AM86)</f>
        <v>0</v>
      </c>
      <c r="AN83" s="81"/>
      <c r="AO83" s="80">
        <f>SUM(AO84:AO86)</f>
        <v>0</v>
      </c>
      <c r="AP83" s="80">
        <f>SUM(AP84:AP86)</f>
        <v>0</v>
      </c>
      <c r="AQ83" s="81"/>
      <c r="AR83" s="80">
        <f>SUM(AR84:AR86)</f>
        <v>0</v>
      </c>
      <c r="AS83" s="80">
        <f>SUM(AS84:AS86)</f>
        <v>0</v>
      </c>
      <c r="AT83" s="81"/>
      <c r="AU83" s="80">
        <f>SUM(AU84:AU86)</f>
        <v>0</v>
      </c>
      <c r="AV83" s="80">
        <f>SUM(AV84:AV86)</f>
        <v>0</v>
      </c>
      <c r="AW83" s="81"/>
      <c r="AX83" s="80">
        <f>SUM(AX84:AX86)</f>
        <v>0</v>
      </c>
      <c r="AY83" s="80">
        <f>SUM(AY84:AY86)</f>
        <v>0</v>
      </c>
      <c r="AZ83" s="81"/>
      <c r="BA83" s="80">
        <f>SUM(BA84:BA86)</f>
        <v>0</v>
      </c>
      <c r="BB83" s="80">
        <f>SUM(BB84:BB86)</f>
        <v>0</v>
      </c>
      <c r="BC83" s="81"/>
      <c r="BD83" s="80">
        <f>SUM(BD84:BD86)</f>
        <v>0</v>
      </c>
      <c r="BE83" s="80">
        <f>SUM(BE84:BE86)</f>
        <v>0</v>
      </c>
      <c r="BF83" s="81"/>
      <c r="BG83" s="80">
        <f>SUM(BG84:BG86)</f>
        <v>0</v>
      </c>
      <c r="BH83" s="80">
        <f>SUM(BH84:BH86)</f>
        <v>0</v>
      </c>
      <c r="BI83" s="81"/>
      <c r="BJ83" s="80">
        <f>SUM(BJ84:BJ86)</f>
        <v>0</v>
      </c>
      <c r="BK83" s="80">
        <f>SUM(BK84:BK86)</f>
        <v>0</v>
      </c>
      <c r="BL83" s="81"/>
      <c r="BM83" s="80">
        <f>SUM(BM84:BM86)</f>
        <v>0</v>
      </c>
      <c r="BN83" s="80">
        <f>SUM(BN84:BN86)</f>
        <v>0</v>
      </c>
      <c r="BO83" s="81"/>
      <c r="BP83" s="80">
        <f>SUM(BP84:BP86)</f>
        <v>0</v>
      </c>
      <c r="BQ83" s="80">
        <f>SUM(BQ84:BQ86)</f>
        <v>0</v>
      </c>
      <c r="BR83" s="81"/>
      <c r="BS83" s="80">
        <f>SUM(BS84:BS86)</f>
        <v>0</v>
      </c>
      <c r="BT83" s="80">
        <f>SUM(BT84:BT86)</f>
        <v>0</v>
      </c>
      <c r="BU83" s="81"/>
      <c r="BV83" s="80">
        <f>SUM(BV84:BV86)</f>
        <v>0</v>
      </c>
      <c r="BW83" s="80">
        <f>SUM(BW84:BW86)</f>
        <v>0</v>
      </c>
      <c r="BX83" s="81"/>
      <c r="BY83" s="80">
        <f>SUM(BY84:BY86)</f>
        <v>0</v>
      </c>
      <c r="BZ83" s="80">
        <f>SUM(BZ84:BZ86)</f>
        <v>0</v>
      </c>
      <c r="CA83" s="81"/>
      <c r="CB83" s="80">
        <f>SUM(CB84:CB86)</f>
        <v>0</v>
      </c>
      <c r="CC83" s="80">
        <f>SUM(CC84:CC86)</f>
        <v>0</v>
      </c>
      <c r="CD83" s="81"/>
      <c r="CE83" s="80">
        <f>SUM(CE84:CE86)</f>
        <v>0</v>
      </c>
      <c r="CF83" s="80">
        <f>SUM(CF84:CF86)</f>
        <v>0</v>
      </c>
      <c r="CG83" s="81"/>
      <c r="CH83" s="80">
        <f>SUM(CH84:CH86)</f>
        <v>0</v>
      </c>
      <c r="CI83" s="80">
        <f>SUM(CI84:CI86)</f>
        <v>0</v>
      </c>
      <c r="CJ83" s="81"/>
      <c r="CK83" s="80">
        <f>SUM(CK84:CK86)</f>
        <v>0</v>
      </c>
      <c r="CL83" s="80">
        <f>SUM(CL84:CL86)</f>
        <v>0</v>
      </c>
      <c r="CM83" s="81"/>
      <c r="CN83" s="80">
        <f>SUM(CN84:CN86)</f>
        <v>0</v>
      </c>
      <c r="CO83" s="80">
        <f>SUM(CO84:CO86)</f>
        <v>0</v>
      </c>
      <c r="CP83" s="81"/>
      <c r="CQ83" s="80">
        <f>SUM(CQ84:CQ86)</f>
        <v>0</v>
      </c>
      <c r="CR83" s="80">
        <f>SUM(CR84:CR86)</f>
        <v>0</v>
      </c>
      <c r="CS83" s="81"/>
      <c r="CT83" s="80">
        <f>SUM(CT84:CT86)</f>
        <v>0</v>
      </c>
      <c r="CU83" s="80">
        <f>SUM(CU84:CU86)</f>
        <v>0</v>
      </c>
      <c r="CV83" s="81"/>
      <c r="CW83" s="80">
        <f>SUM(CW84:CW86)</f>
        <v>0</v>
      </c>
      <c r="CX83" s="80">
        <f>SUM(CX84:CX86)</f>
        <v>0</v>
      </c>
      <c r="CY83" s="81"/>
      <c r="CZ83" s="80">
        <f>SUM(CZ84:CZ86)</f>
        <v>0</v>
      </c>
      <c r="DA83" s="80">
        <f>SUM(DA84:DA86)</f>
        <v>0</v>
      </c>
      <c r="DB83" s="81"/>
      <c r="DC83" s="80">
        <f>SUM(DC84:DC86)</f>
        <v>0</v>
      </c>
      <c r="DD83" s="80">
        <f>SUM(DD84:DD86)</f>
        <v>0</v>
      </c>
      <c r="DE83" s="81"/>
      <c r="DF83" s="80">
        <f>SUM(DF84:DF86)</f>
        <v>0</v>
      </c>
      <c r="DG83" s="80">
        <f>SUM(DG84:DG86)</f>
        <v>0</v>
      </c>
      <c r="DH83" s="81"/>
      <c r="DI83" s="80">
        <f>SUM(DI84:DI86)</f>
        <v>0</v>
      </c>
      <c r="DJ83" s="80">
        <f>SUM(DJ84:DJ86)</f>
        <v>0</v>
      </c>
      <c r="DK83" s="80"/>
      <c r="DL83" s="80">
        <f>SUM(DL84:DL86)</f>
        <v>0</v>
      </c>
      <c r="DM83" s="80">
        <f>SUM(DM84:DM86)</f>
        <v>0</v>
      </c>
      <c r="DN83" s="81"/>
      <c r="DO83" s="80">
        <f>SUM(DO84:DO86)</f>
        <v>0</v>
      </c>
      <c r="DP83" s="80">
        <f>SUM(DP84:DP86)</f>
        <v>0</v>
      </c>
      <c r="DQ83" s="81"/>
      <c r="DR83" s="80">
        <f>SUM(DR84:DR86)</f>
        <v>0</v>
      </c>
      <c r="DS83" s="80">
        <f>SUM(DS84:DS86)</f>
        <v>0</v>
      </c>
      <c r="DT83" s="81"/>
      <c r="DU83" s="80">
        <f>SUM(DU84:DU86)</f>
        <v>0</v>
      </c>
      <c r="DV83" s="80">
        <f>SUM(DV84:DV86)</f>
        <v>0</v>
      </c>
      <c r="DW83" s="81"/>
      <c r="DX83" s="64">
        <f t="shared" si="16"/>
        <v>0</v>
      </c>
      <c r="DY83" s="64">
        <f t="shared" si="17"/>
        <v>0</v>
      </c>
      <c r="DZ83" s="64">
        <f t="shared" si="18"/>
        <v>0</v>
      </c>
    </row>
    <row r="84" spans="1:130">
      <c r="A84" s="87"/>
      <c r="B84" s="82"/>
      <c r="C84" s="26"/>
      <c r="D84" s="69">
        <v>1</v>
      </c>
      <c r="E84" s="60" t="s">
        <v>203</v>
      </c>
      <c r="F84" s="74"/>
      <c r="G84" s="74"/>
      <c r="H84" s="74"/>
      <c r="I84" s="74" t="s">
        <v>204</v>
      </c>
      <c r="J84" s="70">
        <f t="shared" si="14"/>
        <v>0</v>
      </c>
      <c r="K84" s="70">
        <f t="shared" si="15"/>
        <v>0</v>
      </c>
      <c r="L84" s="70">
        <f t="shared" si="12"/>
        <v>0</v>
      </c>
      <c r="M84" s="71">
        <f t="shared" si="13"/>
        <v>0</v>
      </c>
      <c r="N84" s="75"/>
      <c r="O84" s="75"/>
      <c r="P84" s="76"/>
      <c r="Q84" s="75"/>
      <c r="R84" s="75"/>
      <c r="S84" s="76"/>
      <c r="T84" s="75">
        <f>N84+Q84</f>
        <v>0</v>
      </c>
      <c r="U84" s="75"/>
      <c r="V84" s="76"/>
      <c r="W84" s="75"/>
      <c r="X84" s="75"/>
      <c r="Y84" s="76"/>
      <c r="Z84" s="75"/>
      <c r="AA84" s="75"/>
      <c r="AB84" s="76"/>
      <c r="AC84" s="75"/>
      <c r="AD84" s="75"/>
      <c r="AE84" s="76"/>
      <c r="AF84" s="75">
        <f t="shared" si="19"/>
        <v>0</v>
      </c>
      <c r="AG84" s="75"/>
      <c r="AH84" s="76"/>
      <c r="AI84" s="75"/>
      <c r="AJ84" s="75"/>
      <c r="AK84" s="76"/>
      <c r="AL84" s="75"/>
      <c r="AM84" s="75"/>
      <c r="AN84" s="76"/>
      <c r="AO84" s="75"/>
      <c r="AP84" s="75"/>
      <c r="AQ84" s="76"/>
      <c r="AR84" s="75"/>
      <c r="AS84" s="75"/>
      <c r="AT84" s="76"/>
      <c r="AU84" s="75"/>
      <c r="AV84" s="75"/>
      <c r="AW84" s="76"/>
      <c r="AX84" s="75"/>
      <c r="AY84" s="75"/>
      <c r="AZ84" s="76"/>
      <c r="BA84" s="75"/>
      <c r="BB84" s="75"/>
      <c r="BC84" s="76"/>
      <c r="BD84" s="75"/>
      <c r="BE84" s="75"/>
      <c r="BF84" s="76"/>
      <c r="BG84" s="75"/>
      <c r="BH84" s="75"/>
      <c r="BI84" s="76"/>
      <c r="BJ84" s="75"/>
      <c r="BK84" s="75"/>
      <c r="BL84" s="76"/>
      <c r="BM84" s="75"/>
      <c r="BN84" s="75"/>
      <c r="BO84" s="76"/>
      <c r="BP84" s="75"/>
      <c r="BQ84" s="75"/>
      <c r="BR84" s="76"/>
      <c r="BS84" s="75"/>
      <c r="BT84" s="75"/>
      <c r="BU84" s="76"/>
      <c r="BV84" s="75"/>
      <c r="BW84" s="75"/>
      <c r="BX84" s="76"/>
      <c r="BY84" s="75"/>
      <c r="BZ84" s="75"/>
      <c r="CA84" s="76"/>
      <c r="CB84" s="75"/>
      <c r="CC84" s="75"/>
      <c r="CD84" s="76"/>
      <c r="CE84" s="75"/>
      <c r="CF84" s="75"/>
      <c r="CG84" s="76"/>
      <c r="CH84" s="75"/>
      <c r="CI84" s="75"/>
      <c r="CJ84" s="76"/>
      <c r="CK84" s="75"/>
      <c r="CL84" s="75"/>
      <c r="CM84" s="76"/>
      <c r="CN84" s="75"/>
      <c r="CO84" s="75"/>
      <c r="CP84" s="76"/>
      <c r="CQ84" s="75"/>
      <c r="CR84" s="75"/>
      <c r="CS84" s="76"/>
      <c r="CT84" s="75"/>
      <c r="CU84" s="75"/>
      <c r="CV84" s="76"/>
      <c r="CW84" s="75"/>
      <c r="CX84" s="75"/>
      <c r="CY84" s="76"/>
      <c r="CZ84" s="75"/>
      <c r="DA84" s="75"/>
      <c r="DB84" s="76"/>
      <c r="DC84" s="75"/>
      <c r="DD84" s="75"/>
      <c r="DE84" s="76"/>
      <c r="DF84" s="75"/>
      <c r="DG84" s="75"/>
      <c r="DH84" s="76"/>
      <c r="DI84" s="75"/>
      <c r="DJ84" s="75"/>
      <c r="DK84" s="76"/>
      <c r="DL84" s="76"/>
      <c r="DM84" s="76"/>
      <c r="DN84" s="76"/>
      <c r="DO84" s="75"/>
      <c r="DP84" s="75"/>
      <c r="DQ84" s="76"/>
      <c r="DR84" s="75"/>
      <c r="DS84" s="75"/>
      <c r="DT84" s="76"/>
      <c r="DU84" s="75"/>
      <c r="DV84" s="75"/>
      <c r="DW84" s="76"/>
      <c r="DX84" s="70">
        <f t="shared" si="16"/>
        <v>0</v>
      </c>
      <c r="DY84" s="70">
        <f t="shared" si="17"/>
        <v>0</v>
      </c>
      <c r="DZ84" s="70">
        <f t="shared" si="18"/>
        <v>0</v>
      </c>
    </row>
    <row r="85" spans="1:130">
      <c r="A85" s="87"/>
      <c r="B85" s="82"/>
      <c r="C85" s="26"/>
      <c r="D85" s="69">
        <v>2</v>
      </c>
      <c r="E85" s="60" t="s">
        <v>205</v>
      </c>
      <c r="F85" s="74"/>
      <c r="G85" s="74"/>
      <c r="H85" s="74"/>
      <c r="I85" s="74" t="s">
        <v>206</v>
      </c>
      <c r="J85" s="70">
        <f t="shared" si="14"/>
        <v>0</v>
      </c>
      <c r="K85" s="70">
        <f t="shared" si="15"/>
        <v>0</v>
      </c>
      <c r="L85" s="70">
        <f t="shared" si="12"/>
        <v>0</v>
      </c>
      <c r="M85" s="71">
        <f t="shared" si="13"/>
        <v>0</v>
      </c>
      <c r="N85" s="75"/>
      <c r="O85" s="75"/>
      <c r="P85" s="76"/>
      <c r="Q85" s="75"/>
      <c r="R85" s="75"/>
      <c r="S85" s="76"/>
      <c r="T85" s="75">
        <f>N85+Q85</f>
        <v>0</v>
      </c>
      <c r="U85" s="75"/>
      <c r="V85" s="76"/>
      <c r="W85" s="75"/>
      <c r="X85" s="75"/>
      <c r="Y85" s="76"/>
      <c r="Z85" s="75"/>
      <c r="AA85" s="75"/>
      <c r="AB85" s="76"/>
      <c r="AC85" s="75"/>
      <c r="AD85" s="75"/>
      <c r="AE85" s="76"/>
      <c r="AF85" s="75">
        <f t="shared" si="19"/>
        <v>0</v>
      </c>
      <c r="AG85" s="75"/>
      <c r="AH85" s="76"/>
      <c r="AI85" s="75"/>
      <c r="AJ85" s="75"/>
      <c r="AK85" s="76"/>
      <c r="AL85" s="75"/>
      <c r="AM85" s="75"/>
      <c r="AN85" s="76"/>
      <c r="AO85" s="75"/>
      <c r="AP85" s="75"/>
      <c r="AQ85" s="76"/>
      <c r="AR85" s="75"/>
      <c r="AS85" s="75"/>
      <c r="AT85" s="76"/>
      <c r="AU85" s="75"/>
      <c r="AV85" s="75"/>
      <c r="AW85" s="76"/>
      <c r="AX85" s="75"/>
      <c r="AY85" s="75"/>
      <c r="AZ85" s="76"/>
      <c r="BA85" s="75"/>
      <c r="BB85" s="75"/>
      <c r="BC85" s="76"/>
      <c r="BD85" s="75"/>
      <c r="BE85" s="75"/>
      <c r="BF85" s="76"/>
      <c r="BG85" s="75"/>
      <c r="BH85" s="75"/>
      <c r="BI85" s="76"/>
      <c r="BJ85" s="75"/>
      <c r="BK85" s="75"/>
      <c r="BL85" s="76"/>
      <c r="BM85" s="75"/>
      <c r="BN85" s="75"/>
      <c r="BO85" s="76"/>
      <c r="BP85" s="75"/>
      <c r="BQ85" s="75"/>
      <c r="BR85" s="76"/>
      <c r="BS85" s="75"/>
      <c r="BT85" s="75"/>
      <c r="BU85" s="76"/>
      <c r="BV85" s="75"/>
      <c r="BW85" s="75"/>
      <c r="BX85" s="76"/>
      <c r="BY85" s="75"/>
      <c r="BZ85" s="75"/>
      <c r="CA85" s="76"/>
      <c r="CB85" s="75"/>
      <c r="CC85" s="75"/>
      <c r="CD85" s="76"/>
      <c r="CE85" s="75"/>
      <c r="CF85" s="75"/>
      <c r="CG85" s="76"/>
      <c r="CH85" s="75"/>
      <c r="CI85" s="75"/>
      <c r="CJ85" s="76"/>
      <c r="CK85" s="75"/>
      <c r="CL85" s="75"/>
      <c r="CM85" s="76"/>
      <c r="CN85" s="75"/>
      <c r="CO85" s="75"/>
      <c r="CP85" s="76"/>
      <c r="CQ85" s="75"/>
      <c r="CR85" s="75"/>
      <c r="CS85" s="76"/>
      <c r="CT85" s="75"/>
      <c r="CU85" s="75"/>
      <c r="CV85" s="76"/>
      <c r="CW85" s="75"/>
      <c r="CX85" s="75"/>
      <c r="CY85" s="76"/>
      <c r="CZ85" s="75"/>
      <c r="DA85" s="75"/>
      <c r="DB85" s="76"/>
      <c r="DC85" s="75"/>
      <c r="DD85" s="75"/>
      <c r="DE85" s="76"/>
      <c r="DF85" s="75"/>
      <c r="DG85" s="75"/>
      <c r="DH85" s="76"/>
      <c r="DI85" s="75"/>
      <c r="DJ85" s="75"/>
      <c r="DK85" s="76"/>
      <c r="DL85" s="76"/>
      <c r="DM85" s="76"/>
      <c r="DN85" s="76"/>
      <c r="DO85" s="75"/>
      <c r="DP85" s="75"/>
      <c r="DQ85" s="76"/>
      <c r="DR85" s="75"/>
      <c r="DS85" s="75"/>
      <c r="DT85" s="76"/>
      <c r="DU85" s="75"/>
      <c r="DV85" s="75"/>
      <c r="DW85" s="76"/>
      <c r="DX85" s="70">
        <f t="shared" si="16"/>
        <v>0</v>
      </c>
      <c r="DY85" s="70">
        <f t="shared" si="17"/>
        <v>0</v>
      </c>
      <c r="DZ85" s="70">
        <f t="shared" si="18"/>
        <v>0</v>
      </c>
    </row>
    <row r="86" spans="1:130">
      <c r="A86" s="87"/>
      <c r="B86" s="82"/>
      <c r="C86" s="26"/>
      <c r="D86" s="69">
        <v>3</v>
      </c>
      <c r="E86" s="60" t="s">
        <v>207</v>
      </c>
      <c r="F86" s="74"/>
      <c r="G86" s="74"/>
      <c r="H86" s="74"/>
      <c r="I86" s="74" t="s">
        <v>208</v>
      </c>
      <c r="J86" s="70">
        <f t="shared" si="14"/>
        <v>0</v>
      </c>
      <c r="K86" s="70">
        <f t="shared" si="15"/>
        <v>0</v>
      </c>
      <c r="L86" s="70">
        <f t="shared" si="12"/>
        <v>0</v>
      </c>
      <c r="M86" s="71">
        <f t="shared" si="13"/>
        <v>0</v>
      </c>
      <c r="N86" s="75"/>
      <c r="O86" s="75"/>
      <c r="P86" s="76"/>
      <c r="Q86" s="75"/>
      <c r="R86" s="75"/>
      <c r="S86" s="76"/>
      <c r="T86" s="75">
        <f>N86+Q86</f>
        <v>0</v>
      </c>
      <c r="U86" s="75"/>
      <c r="V86" s="76"/>
      <c r="W86" s="75"/>
      <c r="X86" s="75"/>
      <c r="Y86" s="76"/>
      <c r="Z86" s="75"/>
      <c r="AA86" s="75"/>
      <c r="AB86" s="76"/>
      <c r="AC86" s="75"/>
      <c r="AD86" s="75"/>
      <c r="AE86" s="76"/>
      <c r="AF86" s="75">
        <f t="shared" si="19"/>
        <v>0</v>
      </c>
      <c r="AG86" s="75"/>
      <c r="AH86" s="76"/>
      <c r="AI86" s="75"/>
      <c r="AJ86" s="75"/>
      <c r="AK86" s="76"/>
      <c r="AL86" s="75"/>
      <c r="AM86" s="75"/>
      <c r="AN86" s="76"/>
      <c r="AO86" s="75"/>
      <c r="AP86" s="75"/>
      <c r="AQ86" s="76"/>
      <c r="AR86" s="75"/>
      <c r="AS86" s="75"/>
      <c r="AT86" s="76"/>
      <c r="AU86" s="75"/>
      <c r="AV86" s="75"/>
      <c r="AW86" s="76"/>
      <c r="AX86" s="75"/>
      <c r="AY86" s="75"/>
      <c r="AZ86" s="76"/>
      <c r="BA86" s="75"/>
      <c r="BB86" s="75"/>
      <c r="BC86" s="76"/>
      <c r="BD86" s="75"/>
      <c r="BE86" s="75"/>
      <c r="BF86" s="76"/>
      <c r="BG86" s="75"/>
      <c r="BH86" s="75"/>
      <c r="BI86" s="76"/>
      <c r="BJ86" s="75"/>
      <c r="BK86" s="75"/>
      <c r="BL86" s="76"/>
      <c r="BM86" s="75"/>
      <c r="BN86" s="75"/>
      <c r="BO86" s="76"/>
      <c r="BP86" s="75"/>
      <c r="BQ86" s="75"/>
      <c r="BR86" s="76"/>
      <c r="BS86" s="75"/>
      <c r="BT86" s="75"/>
      <c r="BU86" s="76"/>
      <c r="BV86" s="75"/>
      <c r="BW86" s="75"/>
      <c r="BX86" s="76"/>
      <c r="BY86" s="75"/>
      <c r="BZ86" s="75"/>
      <c r="CA86" s="76"/>
      <c r="CB86" s="75"/>
      <c r="CC86" s="75"/>
      <c r="CD86" s="76"/>
      <c r="CE86" s="75"/>
      <c r="CF86" s="75"/>
      <c r="CG86" s="76"/>
      <c r="CH86" s="75"/>
      <c r="CI86" s="75"/>
      <c r="CJ86" s="76"/>
      <c r="CK86" s="75"/>
      <c r="CL86" s="75"/>
      <c r="CM86" s="76"/>
      <c r="CN86" s="75"/>
      <c r="CO86" s="75"/>
      <c r="CP86" s="76"/>
      <c r="CQ86" s="75"/>
      <c r="CR86" s="75"/>
      <c r="CS86" s="76"/>
      <c r="CT86" s="75"/>
      <c r="CU86" s="75"/>
      <c r="CV86" s="76"/>
      <c r="CW86" s="75"/>
      <c r="CX86" s="75"/>
      <c r="CY86" s="76"/>
      <c r="CZ86" s="75"/>
      <c r="DA86" s="75"/>
      <c r="DB86" s="76"/>
      <c r="DC86" s="75"/>
      <c r="DD86" s="75"/>
      <c r="DE86" s="76"/>
      <c r="DF86" s="75"/>
      <c r="DG86" s="75"/>
      <c r="DH86" s="76"/>
      <c r="DI86" s="75"/>
      <c r="DJ86" s="75"/>
      <c r="DK86" s="76"/>
      <c r="DL86" s="76"/>
      <c r="DM86" s="76"/>
      <c r="DN86" s="76"/>
      <c r="DO86" s="75"/>
      <c r="DP86" s="75"/>
      <c r="DQ86" s="76"/>
      <c r="DR86" s="75"/>
      <c r="DS86" s="75"/>
      <c r="DT86" s="76"/>
      <c r="DU86" s="75"/>
      <c r="DV86" s="75"/>
      <c r="DW86" s="76"/>
      <c r="DX86" s="70">
        <f t="shared" si="16"/>
        <v>0</v>
      </c>
      <c r="DY86" s="70">
        <f t="shared" si="17"/>
        <v>0</v>
      </c>
      <c r="DZ86" s="70">
        <f t="shared" si="18"/>
        <v>0</v>
      </c>
    </row>
    <row r="87" spans="1:130">
      <c r="A87" s="100" t="s">
        <v>209</v>
      </c>
      <c r="B87" s="101"/>
      <c r="C87" s="101"/>
      <c r="D87" s="101"/>
      <c r="E87" s="101"/>
      <c r="F87" s="101"/>
      <c r="G87" s="101"/>
      <c r="H87" s="101"/>
      <c r="I87" s="102"/>
      <c r="J87" s="103">
        <f t="shared" si="14"/>
        <v>1016748</v>
      </c>
      <c r="K87" s="103">
        <f t="shared" si="15"/>
        <v>4400</v>
      </c>
      <c r="L87" s="103">
        <f t="shared" si="12"/>
        <v>0</v>
      </c>
      <c r="M87" s="104">
        <f t="shared" si="13"/>
        <v>1021148</v>
      </c>
      <c r="N87" s="105">
        <f>N5+N66</f>
        <v>100294</v>
      </c>
      <c r="O87" s="105">
        <f>O5+O66</f>
        <v>0</v>
      </c>
      <c r="P87" s="106"/>
      <c r="Q87" s="105">
        <f>Q5+Q66</f>
        <v>0</v>
      </c>
      <c r="R87" s="105">
        <f>R5+R66</f>
        <v>0</v>
      </c>
      <c r="S87" s="106"/>
      <c r="T87" s="105">
        <f>T5+T66</f>
        <v>100294</v>
      </c>
      <c r="U87" s="105">
        <f>U5+U66</f>
        <v>0</v>
      </c>
      <c r="V87" s="106"/>
      <c r="W87" s="105">
        <f>W5+W66</f>
        <v>5343</v>
      </c>
      <c r="X87" s="105">
        <f>X5+X66</f>
        <v>0</v>
      </c>
      <c r="Y87" s="106"/>
      <c r="Z87" s="105">
        <f>Z5+Z66</f>
        <v>1300</v>
      </c>
      <c r="AA87" s="105">
        <f>AA5+AA66</f>
        <v>0</v>
      </c>
      <c r="AB87" s="106"/>
      <c r="AC87" s="105">
        <f>AC5+AC66</f>
        <v>2400</v>
      </c>
      <c r="AD87" s="105">
        <f>AD5+AD66</f>
        <v>0</v>
      </c>
      <c r="AE87" s="106"/>
      <c r="AF87" s="107">
        <f t="shared" si="19"/>
        <v>9043</v>
      </c>
      <c r="AG87" s="105">
        <f>AG5+AG66</f>
        <v>0</v>
      </c>
      <c r="AH87" s="106"/>
      <c r="AI87" s="105">
        <f>AI5+AI66</f>
        <v>0</v>
      </c>
      <c r="AJ87" s="105">
        <f>AJ5+AJ66</f>
        <v>0</v>
      </c>
      <c r="AK87" s="106"/>
      <c r="AL87" s="105">
        <f>AL5+AL66</f>
        <v>0</v>
      </c>
      <c r="AM87" s="105">
        <f>AM5+AM66</f>
        <v>0</v>
      </c>
      <c r="AN87" s="106"/>
      <c r="AO87" s="105">
        <f>AO5+AO66</f>
        <v>9300</v>
      </c>
      <c r="AP87" s="105">
        <f>AP5+AP66</f>
        <v>0</v>
      </c>
      <c r="AQ87" s="106"/>
      <c r="AR87" s="105">
        <f>AR5+AR66</f>
        <v>8500</v>
      </c>
      <c r="AS87" s="105">
        <f>AS5+AS66</f>
        <v>0</v>
      </c>
      <c r="AT87" s="106"/>
      <c r="AU87" s="105">
        <f>AU5+AU66</f>
        <v>0</v>
      </c>
      <c r="AV87" s="105">
        <f>AV5+AV66</f>
        <v>0</v>
      </c>
      <c r="AW87" s="106"/>
      <c r="AX87" s="105">
        <f>AX5+AX66</f>
        <v>0</v>
      </c>
      <c r="AY87" s="105">
        <f>AY5+AY66</f>
        <v>0</v>
      </c>
      <c r="AZ87" s="106"/>
      <c r="BA87" s="105">
        <f>BA5+BA66</f>
        <v>15967</v>
      </c>
      <c r="BB87" s="105">
        <f>BB5+BB66</f>
        <v>0</v>
      </c>
      <c r="BC87" s="106"/>
      <c r="BD87" s="105">
        <f>BD5+BD66</f>
        <v>23950</v>
      </c>
      <c r="BE87" s="105">
        <f>BE5+BE66</f>
        <v>0</v>
      </c>
      <c r="BF87" s="106"/>
      <c r="BG87" s="105">
        <f>BG5+BG66</f>
        <v>0</v>
      </c>
      <c r="BH87" s="105">
        <f>BH5+BH66</f>
        <v>0</v>
      </c>
      <c r="BI87" s="106"/>
      <c r="BJ87" s="105">
        <f>BJ5+BJ66</f>
        <v>0</v>
      </c>
      <c r="BK87" s="105">
        <f>BK5+BK66</f>
        <v>0</v>
      </c>
      <c r="BL87" s="106"/>
      <c r="BM87" s="105">
        <f>BM5+BM66</f>
        <v>0</v>
      </c>
      <c r="BN87" s="105">
        <f>BN5+BN66</f>
        <v>0</v>
      </c>
      <c r="BO87" s="106"/>
      <c r="BP87" s="105">
        <f>BP5+BP66</f>
        <v>37000</v>
      </c>
      <c r="BQ87" s="105">
        <f>BQ5+BQ66</f>
        <v>0</v>
      </c>
      <c r="BR87" s="106"/>
      <c r="BS87" s="105">
        <f>BS5+BS66</f>
        <v>2000</v>
      </c>
      <c r="BT87" s="105">
        <f>BT5+BT66</f>
        <v>0</v>
      </c>
      <c r="BU87" s="106"/>
      <c r="BV87" s="105">
        <f>BV5+BV66</f>
        <v>4500</v>
      </c>
      <c r="BW87" s="105">
        <f>BW5+BW66</f>
        <v>0</v>
      </c>
      <c r="BX87" s="106"/>
      <c r="BY87" s="105">
        <f>BY5+BY66</f>
        <v>0</v>
      </c>
      <c r="BZ87" s="105">
        <f>BZ5+BZ66</f>
        <v>0</v>
      </c>
      <c r="CA87" s="106"/>
      <c r="CB87" s="105">
        <f>CB5+CB66</f>
        <v>0</v>
      </c>
      <c r="CC87" s="105">
        <f>CC5+CC66</f>
        <v>0</v>
      </c>
      <c r="CD87" s="106"/>
      <c r="CE87" s="105">
        <f>CE5+CE66</f>
        <v>8300</v>
      </c>
      <c r="CF87" s="105">
        <f>CF5+CF66</f>
        <v>0</v>
      </c>
      <c r="CG87" s="106"/>
      <c r="CH87" s="105">
        <f>CH5+CH66</f>
        <v>0</v>
      </c>
      <c r="CI87" s="105">
        <f>CI5+CI66</f>
        <v>0</v>
      </c>
      <c r="CJ87" s="106"/>
      <c r="CK87" s="105">
        <f>CK5+CK66</f>
        <v>28500</v>
      </c>
      <c r="CL87" s="105">
        <f>CL5+CL66</f>
        <v>0</v>
      </c>
      <c r="CM87" s="106"/>
      <c r="CN87" s="105">
        <f>CN5+CN66</f>
        <v>752206</v>
      </c>
      <c r="CO87" s="105">
        <f>CO5+CO66</f>
        <v>0</v>
      </c>
      <c r="CP87" s="106"/>
      <c r="CQ87" s="105">
        <f>CQ5+CQ66</f>
        <v>0</v>
      </c>
      <c r="CR87" s="105">
        <f>CR5+CR66</f>
        <v>0</v>
      </c>
      <c r="CS87" s="106"/>
      <c r="CT87" s="105">
        <f>CT5+CT66</f>
        <v>0</v>
      </c>
      <c r="CU87" s="105">
        <f>CU5+CU66</f>
        <v>0</v>
      </c>
      <c r="CV87" s="106"/>
      <c r="CW87" s="105">
        <f>CW5+CW66</f>
        <v>0</v>
      </c>
      <c r="CX87" s="105">
        <f>CX5+CX66</f>
        <v>0</v>
      </c>
      <c r="CY87" s="106"/>
      <c r="CZ87" s="105">
        <f>CZ5+CZ66</f>
        <v>5188</v>
      </c>
      <c r="DA87" s="105">
        <f>DA5+DA66</f>
        <v>0</v>
      </c>
      <c r="DB87" s="106"/>
      <c r="DC87" s="105">
        <f>DC5+DC66</f>
        <v>0</v>
      </c>
      <c r="DD87" s="105">
        <f>DD5+DD66</f>
        <v>0</v>
      </c>
      <c r="DE87" s="106"/>
      <c r="DF87" s="105">
        <f>DF5+DF66</f>
        <v>0</v>
      </c>
      <c r="DG87" s="105">
        <f>DG5+DG66</f>
        <v>0</v>
      </c>
      <c r="DH87" s="106"/>
      <c r="DI87" s="105">
        <f>DI5+DI66</f>
        <v>0</v>
      </c>
      <c r="DJ87" s="105">
        <f>DJ5+DJ66</f>
        <v>0</v>
      </c>
      <c r="DK87" s="105"/>
      <c r="DL87" s="105">
        <f>DL5+DL66</f>
        <v>2000</v>
      </c>
      <c r="DM87" s="105">
        <f>DM5+DM66</f>
        <v>0</v>
      </c>
      <c r="DN87" s="106"/>
      <c r="DO87" s="105">
        <f>DO5+DO66</f>
        <v>10000</v>
      </c>
      <c r="DP87" s="105">
        <f>DP5+DP66</f>
        <v>0</v>
      </c>
      <c r="DQ87" s="106"/>
      <c r="DR87" s="105">
        <f>DR5+DR66</f>
        <v>0</v>
      </c>
      <c r="DS87" s="105">
        <f>DS5+DS66</f>
        <v>2700</v>
      </c>
      <c r="DT87" s="106"/>
      <c r="DU87" s="105">
        <f>DU5+DU66</f>
        <v>0</v>
      </c>
      <c r="DV87" s="105">
        <f>DV5+DV66</f>
        <v>1700</v>
      </c>
      <c r="DW87" s="106"/>
      <c r="DX87" s="103">
        <f t="shared" si="16"/>
        <v>907411</v>
      </c>
      <c r="DY87" s="103">
        <f t="shared" si="17"/>
        <v>4400</v>
      </c>
      <c r="DZ87" s="103">
        <f t="shared" si="18"/>
        <v>0</v>
      </c>
    </row>
    <row r="88" spans="1:130">
      <c r="A88" s="108" t="s">
        <v>210</v>
      </c>
      <c r="B88" s="109"/>
      <c r="C88" s="109"/>
      <c r="D88" s="109"/>
      <c r="E88" s="109"/>
      <c r="F88" s="109"/>
      <c r="G88" s="109"/>
      <c r="H88" s="109"/>
      <c r="I88" s="110"/>
      <c r="J88" s="70">
        <f t="shared" si="14"/>
        <v>0</v>
      </c>
      <c r="K88" s="70">
        <f t="shared" si="15"/>
        <v>0</v>
      </c>
      <c r="L88" s="70">
        <f t="shared" si="12"/>
        <v>0</v>
      </c>
      <c r="M88" s="71">
        <f t="shared" si="13"/>
        <v>0</v>
      </c>
      <c r="N88" s="111"/>
      <c r="O88" s="111"/>
      <c r="P88" s="112"/>
      <c r="Q88" s="111"/>
      <c r="R88" s="111"/>
      <c r="S88" s="112"/>
      <c r="T88" s="111"/>
      <c r="U88" s="111"/>
      <c r="V88" s="112"/>
      <c r="W88" s="111"/>
      <c r="X88" s="111"/>
      <c r="Y88" s="112"/>
      <c r="Z88" s="111"/>
      <c r="AA88" s="111"/>
      <c r="AB88" s="112"/>
      <c r="AC88" s="111"/>
      <c r="AD88" s="111"/>
      <c r="AE88" s="112"/>
      <c r="AF88" s="75">
        <f t="shared" si="19"/>
        <v>0</v>
      </c>
      <c r="AG88" s="111"/>
      <c r="AH88" s="112"/>
      <c r="AI88" s="111"/>
      <c r="AJ88" s="111"/>
      <c r="AK88" s="112"/>
      <c r="AL88" s="111"/>
      <c r="AM88" s="111"/>
      <c r="AN88" s="112"/>
      <c r="AO88" s="111"/>
      <c r="AP88" s="111"/>
      <c r="AQ88" s="112"/>
      <c r="AR88" s="111"/>
      <c r="AS88" s="111"/>
      <c r="AT88" s="112"/>
      <c r="AU88" s="111"/>
      <c r="AV88" s="111"/>
      <c r="AW88" s="112"/>
      <c r="AX88" s="111"/>
      <c r="AY88" s="111"/>
      <c r="AZ88" s="112"/>
      <c r="BA88" s="111"/>
      <c r="BB88" s="111"/>
      <c r="BC88" s="112"/>
      <c r="BD88" s="111"/>
      <c r="BE88" s="111"/>
      <c r="BF88" s="112"/>
      <c r="BG88" s="111"/>
      <c r="BH88" s="111"/>
      <c r="BI88" s="112"/>
      <c r="BJ88" s="111"/>
      <c r="BK88" s="111"/>
      <c r="BL88" s="112"/>
      <c r="BM88" s="111"/>
      <c r="BN88" s="111"/>
      <c r="BO88" s="112"/>
      <c r="BP88" s="111"/>
      <c r="BQ88" s="111"/>
      <c r="BR88" s="112"/>
      <c r="BS88" s="111"/>
      <c r="BT88" s="111"/>
      <c r="BU88" s="112"/>
      <c r="BV88" s="111"/>
      <c r="BW88" s="111"/>
      <c r="BX88" s="112"/>
      <c r="BY88" s="111"/>
      <c r="BZ88" s="111"/>
      <c r="CA88" s="112"/>
      <c r="CB88" s="111"/>
      <c r="CC88" s="111"/>
      <c r="CD88" s="112"/>
      <c r="CE88" s="111"/>
      <c r="CF88" s="111"/>
      <c r="CG88" s="112"/>
      <c r="CH88" s="111"/>
      <c r="CI88" s="111"/>
      <c r="CJ88" s="112"/>
      <c r="CK88" s="111"/>
      <c r="CL88" s="111"/>
      <c r="CM88" s="112"/>
      <c r="CN88" s="111"/>
      <c r="CO88" s="111"/>
      <c r="CP88" s="112"/>
      <c r="CQ88" s="111"/>
      <c r="CR88" s="111"/>
      <c r="CS88" s="112"/>
      <c r="CT88" s="111"/>
      <c r="CU88" s="111"/>
      <c r="CV88" s="112"/>
      <c r="CW88" s="111"/>
      <c r="CX88" s="111"/>
      <c r="CY88" s="112"/>
      <c r="CZ88" s="111"/>
      <c r="DA88" s="111"/>
      <c r="DB88" s="112"/>
      <c r="DC88" s="111"/>
      <c r="DD88" s="111"/>
      <c r="DE88" s="112"/>
      <c r="DF88" s="111"/>
      <c r="DG88" s="111"/>
      <c r="DH88" s="112"/>
      <c r="DI88" s="111"/>
      <c r="DJ88" s="111"/>
      <c r="DK88" s="112"/>
      <c r="DL88" s="112"/>
      <c r="DM88" s="112"/>
      <c r="DN88" s="112"/>
      <c r="DO88" s="111"/>
      <c r="DP88" s="111"/>
      <c r="DQ88" s="112"/>
      <c r="DR88" s="111"/>
      <c r="DS88" s="111"/>
      <c r="DT88" s="112"/>
      <c r="DU88" s="111"/>
      <c r="DV88" s="111"/>
      <c r="DW88" s="112"/>
      <c r="DX88" s="70">
        <f t="shared" si="16"/>
        <v>0</v>
      </c>
      <c r="DY88" s="70">
        <f t="shared" si="17"/>
        <v>0</v>
      </c>
      <c r="DZ88" s="70">
        <f t="shared" si="18"/>
        <v>0</v>
      </c>
    </row>
    <row r="89" spans="1:130">
      <c r="A89" s="87"/>
      <c r="B89" s="54">
        <v>3</v>
      </c>
      <c r="C89" s="113" t="s">
        <v>211</v>
      </c>
      <c r="D89" s="113"/>
      <c r="E89" s="113"/>
      <c r="F89" s="113"/>
      <c r="G89" s="113"/>
      <c r="H89" s="113"/>
      <c r="I89" s="114" t="s">
        <v>212</v>
      </c>
      <c r="J89" s="56">
        <f t="shared" si="14"/>
        <v>329190</v>
      </c>
      <c r="K89" s="56">
        <f t="shared" si="15"/>
        <v>0</v>
      </c>
      <c r="L89" s="56">
        <f t="shared" si="12"/>
        <v>0</v>
      </c>
      <c r="M89" s="57">
        <f t="shared" si="13"/>
        <v>329190</v>
      </c>
      <c r="N89" s="115">
        <f>N90</f>
        <v>39229</v>
      </c>
      <c r="O89" s="115">
        <f>O90</f>
        <v>0</v>
      </c>
      <c r="P89" s="116"/>
      <c r="Q89" s="115">
        <f>Q90</f>
        <v>8330</v>
      </c>
      <c r="R89" s="115">
        <f>R90</f>
        <v>0</v>
      </c>
      <c r="S89" s="116"/>
      <c r="T89" s="115">
        <f>T90</f>
        <v>47559</v>
      </c>
      <c r="U89" s="115">
        <f>U90</f>
        <v>0</v>
      </c>
      <c r="V89" s="116"/>
      <c r="W89" s="115">
        <f>W90</f>
        <v>1195</v>
      </c>
      <c r="X89" s="115">
        <f>X90</f>
        <v>0</v>
      </c>
      <c r="Y89" s="116"/>
      <c r="Z89" s="115">
        <f>Z90</f>
        <v>28998</v>
      </c>
      <c r="AA89" s="115">
        <f>AA90</f>
        <v>0</v>
      </c>
      <c r="AB89" s="116"/>
      <c r="AC89" s="115">
        <f>AC90</f>
        <v>21968</v>
      </c>
      <c r="AD89" s="115">
        <f>AD90</f>
        <v>0</v>
      </c>
      <c r="AE89" s="116"/>
      <c r="AF89" s="96">
        <f>AC89+Z89+U89</f>
        <v>50966</v>
      </c>
      <c r="AG89" s="115">
        <f>AG90</f>
        <v>0</v>
      </c>
      <c r="AH89" s="116"/>
      <c r="AI89" s="115">
        <f>AI90</f>
        <v>0</v>
      </c>
      <c r="AJ89" s="115">
        <f>AJ90</f>
        <v>0</v>
      </c>
      <c r="AK89" s="116"/>
      <c r="AL89" s="115">
        <f>AL90</f>
        <v>0</v>
      </c>
      <c r="AM89" s="115">
        <f>AM90</f>
        <v>0</v>
      </c>
      <c r="AN89" s="116"/>
      <c r="AO89" s="115">
        <f>AO90</f>
        <v>0</v>
      </c>
      <c r="AP89" s="115">
        <f>AP90</f>
        <v>0</v>
      </c>
      <c r="AQ89" s="116"/>
      <c r="AR89" s="115">
        <f>AR90</f>
        <v>0</v>
      </c>
      <c r="AS89" s="115">
        <f>AS90</f>
        <v>0</v>
      </c>
      <c r="AT89" s="116"/>
      <c r="AU89" s="115">
        <f>AU90</f>
        <v>0</v>
      </c>
      <c r="AV89" s="115">
        <f>AV90</f>
        <v>0</v>
      </c>
      <c r="AW89" s="116"/>
      <c r="AX89" s="115">
        <f>AX90</f>
        <v>0</v>
      </c>
      <c r="AY89" s="115">
        <f>AY90</f>
        <v>0</v>
      </c>
      <c r="AZ89" s="116"/>
      <c r="BA89" s="115">
        <f>BA90</f>
        <v>0</v>
      </c>
      <c r="BB89" s="115">
        <f>BB90</f>
        <v>0</v>
      </c>
      <c r="BC89" s="116"/>
      <c r="BD89" s="115">
        <f>BD90</f>
        <v>0</v>
      </c>
      <c r="BE89" s="115">
        <f>BE90</f>
        <v>0</v>
      </c>
      <c r="BF89" s="116"/>
      <c r="BG89" s="115">
        <f>BG90</f>
        <v>0</v>
      </c>
      <c r="BH89" s="115">
        <f>BH90</f>
        <v>0</v>
      </c>
      <c r="BI89" s="116"/>
      <c r="BJ89" s="115">
        <f>BJ90</f>
        <v>0</v>
      </c>
      <c r="BK89" s="115">
        <f>BK90</f>
        <v>0</v>
      </c>
      <c r="BL89" s="116"/>
      <c r="BM89" s="115">
        <f>BM90</f>
        <v>0</v>
      </c>
      <c r="BN89" s="115">
        <f>BN90</f>
        <v>0</v>
      </c>
      <c r="BO89" s="116"/>
      <c r="BP89" s="115">
        <f>BP90</f>
        <v>0</v>
      </c>
      <c r="BQ89" s="115">
        <f>BQ90</f>
        <v>0</v>
      </c>
      <c r="BR89" s="116"/>
      <c r="BS89" s="115">
        <f>BS90</f>
        <v>0</v>
      </c>
      <c r="BT89" s="115">
        <f>BT90</f>
        <v>0</v>
      </c>
      <c r="BU89" s="116"/>
      <c r="BV89" s="115">
        <f>BV90</f>
        <v>0</v>
      </c>
      <c r="BW89" s="115">
        <f>BW90</f>
        <v>0</v>
      </c>
      <c r="BX89" s="116"/>
      <c r="BY89" s="115">
        <f>BY90</f>
        <v>0</v>
      </c>
      <c r="BZ89" s="115">
        <f>BZ90</f>
        <v>0</v>
      </c>
      <c r="CA89" s="116"/>
      <c r="CB89" s="115">
        <f>CB90</f>
        <v>0</v>
      </c>
      <c r="CC89" s="115">
        <f>CC90</f>
        <v>0</v>
      </c>
      <c r="CD89" s="116"/>
      <c r="CE89" s="115">
        <f>CE90</f>
        <v>229470</v>
      </c>
      <c r="CF89" s="115">
        <f>CF90</f>
        <v>0</v>
      </c>
      <c r="CG89" s="116"/>
      <c r="CH89" s="115">
        <f>CH90</f>
        <v>0</v>
      </c>
      <c r="CI89" s="115">
        <f>CI90</f>
        <v>0</v>
      </c>
      <c r="CJ89" s="116"/>
      <c r="CK89" s="115">
        <f>CK90</f>
        <v>0</v>
      </c>
      <c r="CL89" s="115">
        <f>CL90</f>
        <v>0</v>
      </c>
      <c r="CM89" s="116"/>
      <c r="CN89" s="115">
        <f>CN90</f>
        <v>0</v>
      </c>
      <c r="CO89" s="115">
        <f>CO90</f>
        <v>0</v>
      </c>
      <c r="CP89" s="116"/>
      <c r="CQ89" s="115">
        <f>CQ90</f>
        <v>0</v>
      </c>
      <c r="CR89" s="115">
        <f>CR90</f>
        <v>0</v>
      </c>
      <c r="CS89" s="116"/>
      <c r="CT89" s="115">
        <f>CT90</f>
        <v>0</v>
      </c>
      <c r="CU89" s="115">
        <f>CU90</f>
        <v>0</v>
      </c>
      <c r="CV89" s="116"/>
      <c r="CW89" s="115">
        <f>CW90</f>
        <v>0</v>
      </c>
      <c r="CX89" s="115">
        <f>CX90</f>
        <v>0</v>
      </c>
      <c r="CY89" s="116"/>
      <c r="CZ89" s="115">
        <f>CZ90</f>
        <v>0</v>
      </c>
      <c r="DA89" s="115">
        <f>DA90</f>
        <v>0</v>
      </c>
      <c r="DB89" s="116"/>
      <c r="DC89" s="115">
        <f>DC90</f>
        <v>0</v>
      </c>
      <c r="DD89" s="115">
        <f>DD90</f>
        <v>0</v>
      </c>
      <c r="DE89" s="116"/>
      <c r="DF89" s="115">
        <f>DF90</f>
        <v>0</v>
      </c>
      <c r="DG89" s="115">
        <f>DG90</f>
        <v>0</v>
      </c>
      <c r="DH89" s="116"/>
      <c r="DI89" s="115">
        <f>DI90</f>
        <v>0</v>
      </c>
      <c r="DJ89" s="115">
        <f>DJ90</f>
        <v>0</v>
      </c>
      <c r="DK89" s="115"/>
      <c r="DL89" s="115">
        <f>DL90</f>
        <v>0</v>
      </c>
      <c r="DM89" s="115">
        <f>DM90</f>
        <v>0</v>
      </c>
      <c r="DN89" s="116"/>
      <c r="DO89" s="115">
        <f>DO90</f>
        <v>0</v>
      </c>
      <c r="DP89" s="115">
        <f>DP90</f>
        <v>0</v>
      </c>
      <c r="DQ89" s="116"/>
      <c r="DR89" s="115">
        <f>DR90</f>
        <v>0</v>
      </c>
      <c r="DS89" s="115">
        <f>DS90</f>
        <v>0</v>
      </c>
      <c r="DT89" s="116"/>
      <c r="DU89" s="115">
        <f>DU90</f>
        <v>0</v>
      </c>
      <c r="DV89" s="115">
        <f>DV90</f>
        <v>0</v>
      </c>
      <c r="DW89" s="116"/>
      <c r="DX89" s="56">
        <f t="shared" si="16"/>
        <v>229470</v>
      </c>
      <c r="DY89" s="56">
        <f t="shared" si="17"/>
        <v>0</v>
      </c>
      <c r="DZ89" s="56">
        <f t="shared" si="18"/>
        <v>0</v>
      </c>
    </row>
    <row r="90" spans="1:130">
      <c r="A90" s="87"/>
      <c r="B90" s="82"/>
      <c r="C90" s="61">
        <v>1</v>
      </c>
      <c r="D90" s="63" t="s">
        <v>213</v>
      </c>
      <c r="E90" s="63"/>
      <c r="F90" s="63"/>
      <c r="G90" s="63"/>
      <c r="H90" s="63"/>
      <c r="I90" s="63" t="s">
        <v>214</v>
      </c>
      <c r="J90" s="64">
        <f t="shared" si="14"/>
        <v>329190</v>
      </c>
      <c r="K90" s="64">
        <f t="shared" si="15"/>
        <v>0</v>
      </c>
      <c r="L90" s="64">
        <f t="shared" si="12"/>
        <v>0</v>
      </c>
      <c r="M90" s="65">
        <f t="shared" si="13"/>
        <v>329190</v>
      </c>
      <c r="N90" s="66">
        <f>N91+N95+N96+N99+N100</f>
        <v>39229</v>
      </c>
      <c r="O90" s="66">
        <f>O91+O95+O96+O99+O100</f>
        <v>0</v>
      </c>
      <c r="P90" s="67"/>
      <c r="Q90" s="66">
        <f>Q91+Q95+Q96+Q99+Q100</f>
        <v>8330</v>
      </c>
      <c r="R90" s="66">
        <f>R91+R95+R96+R99+R100</f>
        <v>0</v>
      </c>
      <c r="S90" s="67"/>
      <c r="T90" s="66">
        <f>T91+T95+T96+T99+T100</f>
        <v>47559</v>
      </c>
      <c r="U90" s="66">
        <f>U91+U95+U96+U99+U100</f>
        <v>0</v>
      </c>
      <c r="V90" s="67"/>
      <c r="W90" s="66">
        <f>W91+W95+W96+W99+W100</f>
        <v>1195</v>
      </c>
      <c r="X90" s="66">
        <f>X91+X95+X96+X99+X100</f>
        <v>0</v>
      </c>
      <c r="Y90" s="67"/>
      <c r="Z90" s="66">
        <f>Z91+Z95+Z96+Z99+Z100</f>
        <v>28998</v>
      </c>
      <c r="AA90" s="66">
        <f>AA91+AA95+AA96+AA99+AA100</f>
        <v>0</v>
      </c>
      <c r="AB90" s="67"/>
      <c r="AC90" s="66">
        <f>AC91+AC95+AC96+AC99+AC100</f>
        <v>21968</v>
      </c>
      <c r="AD90" s="66">
        <f>AD91+AD95+AD96+AD99+AD100</f>
        <v>0</v>
      </c>
      <c r="AE90" s="67"/>
      <c r="AF90" s="92">
        <f>AC90+Z90+W90</f>
        <v>52161</v>
      </c>
      <c r="AG90" s="66">
        <f>AG91+AG95+AG96+AG99+AG100</f>
        <v>0</v>
      </c>
      <c r="AH90" s="67"/>
      <c r="AI90" s="66">
        <f>AI91+AI95+AI96+AI99+AI100</f>
        <v>0</v>
      </c>
      <c r="AJ90" s="66">
        <f>AJ91+AJ95+AJ96+AJ99+AJ100</f>
        <v>0</v>
      </c>
      <c r="AK90" s="67"/>
      <c r="AL90" s="66">
        <f>AL91+AL95+AL96+AL99+AL100</f>
        <v>0</v>
      </c>
      <c r="AM90" s="66">
        <f>AM91+AM95+AM96+AM99+AM100</f>
        <v>0</v>
      </c>
      <c r="AN90" s="67"/>
      <c r="AO90" s="66">
        <f>AO91+AO95+AO96+AO99+AO100</f>
        <v>0</v>
      </c>
      <c r="AP90" s="66">
        <f>AP91+AP95+AP96+AP99+AP100</f>
        <v>0</v>
      </c>
      <c r="AQ90" s="67"/>
      <c r="AR90" s="66">
        <f>AR91+AR95+AR96+AR99+AR100</f>
        <v>0</v>
      </c>
      <c r="AS90" s="66">
        <f>AS91+AS95+AS96+AS99+AS100</f>
        <v>0</v>
      </c>
      <c r="AT90" s="67"/>
      <c r="AU90" s="66">
        <f>AU91+AU95+AU96+AU99+AU100</f>
        <v>0</v>
      </c>
      <c r="AV90" s="66">
        <f>AV91+AV95+AV96+AV99+AV100</f>
        <v>0</v>
      </c>
      <c r="AW90" s="67"/>
      <c r="AX90" s="66">
        <f>AX91+AX95+AX96+AX99+AX100</f>
        <v>0</v>
      </c>
      <c r="AY90" s="66">
        <f>AY91+AY95+AY96+AY99+AY100</f>
        <v>0</v>
      </c>
      <c r="AZ90" s="67"/>
      <c r="BA90" s="66">
        <f>BA91+BA95+BA96+BA99+BA100</f>
        <v>0</v>
      </c>
      <c r="BB90" s="66">
        <f>BB91+BB95+BB96+BB99+BB100</f>
        <v>0</v>
      </c>
      <c r="BC90" s="67"/>
      <c r="BD90" s="66">
        <f>BD91+BD95+BD96+BD99+BD100</f>
        <v>0</v>
      </c>
      <c r="BE90" s="66">
        <f>BE91+BE95+BE96+BE99+BE100</f>
        <v>0</v>
      </c>
      <c r="BF90" s="67"/>
      <c r="BG90" s="66">
        <f>BG91+BG95+BG96+BG99+BG100</f>
        <v>0</v>
      </c>
      <c r="BH90" s="66">
        <f>BH91+BH95+BH96+BH99+BH100</f>
        <v>0</v>
      </c>
      <c r="BI90" s="67"/>
      <c r="BJ90" s="66">
        <f>BJ91+BJ95+BJ96+BJ99+BJ100</f>
        <v>0</v>
      </c>
      <c r="BK90" s="66">
        <f>BK91+BK95+BK96+BK99+BK100</f>
        <v>0</v>
      </c>
      <c r="BL90" s="67"/>
      <c r="BM90" s="66">
        <f>BM91+BM95+BM96+BM99+BM100</f>
        <v>0</v>
      </c>
      <c r="BN90" s="66">
        <f>BN91+BN95+BN96+BN99+BN100</f>
        <v>0</v>
      </c>
      <c r="BO90" s="67"/>
      <c r="BP90" s="66">
        <f>BP91+BP95+BP96+BP99+BP100</f>
        <v>0</v>
      </c>
      <c r="BQ90" s="66">
        <f>BQ91+BQ95+BQ96+BQ99+BQ100</f>
        <v>0</v>
      </c>
      <c r="BR90" s="67"/>
      <c r="BS90" s="66">
        <f>BS91+BS95+BS96+BS99+BS100</f>
        <v>0</v>
      </c>
      <c r="BT90" s="66">
        <f>BT91+BT95+BT96+BT99+BT100</f>
        <v>0</v>
      </c>
      <c r="BU90" s="67"/>
      <c r="BV90" s="66">
        <f>BV91+BV95+BV96+BV99+BV100</f>
        <v>0</v>
      </c>
      <c r="BW90" s="66">
        <f>BW91+BW95+BW96+BW99+BW100</f>
        <v>0</v>
      </c>
      <c r="BX90" s="67"/>
      <c r="BY90" s="66">
        <f>BY91+BY95+BY96+BY99+BY100</f>
        <v>0</v>
      </c>
      <c r="BZ90" s="66">
        <f>BZ91+BZ95+BZ96+BZ99+BZ100</f>
        <v>0</v>
      </c>
      <c r="CA90" s="67"/>
      <c r="CB90" s="66">
        <f>CB91+CB95+CB96+CB99+CB100</f>
        <v>0</v>
      </c>
      <c r="CC90" s="66">
        <f>CC91+CC95+CC96+CC99+CC100</f>
        <v>0</v>
      </c>
      <c r="CD90" s="67"/>
      <c r="CE90" s="66">
        <f>CE91+CE95+CE96+CE99+CE100</f>
        <v>229470</v>
      </c>
      <c r="CF90" s="66">
        <f>CF91+CF95+CF96+CF99+CF100</f>
        <v>0</v>
      </c>
      <c r="CG90" s="67"/>
      <c r="CH90" s="66">
        <f>CH91+CH95+CH96+CH99+CH100</f>
        <v>0</v>
      </c>
      <c r="CI90" s="66">
        <f>CI91+CI95+CI96+CI99+CI100</f>
        <v>0</v>
      </c>
      <c r="CJ90" s="67"/>
      <c r="CK90" s="66">
        <f>CK91+CK95+CK96+CK99+CK100</f>
        <v>0</v>
      </c>
      <c r="CL90" s="66">
        <f>CL91+CL95+CL96+CL99+CL100</f>
        <v>0</v>
      </c>
      <c r="CM90" s="67"/>
      <c r="CN90" s="66">
        <f>CN91+CN95+CN96+CN99+CN100</f>
        <v>0</v>
      </c>
      <c r="CO90" s="66">
        <f>CO91+CO95+CO96+CO99+CO100</f>
        <v>0</v>
      </c>
      <c r="CP90" s="67"/>
      <c r="CQ90" s="66">
        <f>CQ91+CQ95+CQ96+CQ99+CQ100</f>
        <v>0</v>
      </c>
      <c r="CR90" s="66">
        <f>CR91+CR95+CR96+CR99+CR100</f>
        <v>0</v>
      </c>
      <c r="CS90" s="67"/>
      <c r="CT90" s="66">
        <f>CT91+CT95+CT96+CT99+CT100</f>
        <v>0</v>
      </c>
      <c r="CU90" s="66">
        <f>CU91+CU95+CU96+CU99+CU100</f>
        <v>0</v>
      </c>
      <c r="CV90" s="67"/>
      <c r="CW90" s="66">
        <f>CW91+CW95+CW96+CW99+CW100</f>
        <v>0</v>
      </c>
      <c r="CX90" s="66">
        <f>CX91+CX95+CX96+CX99+CX100</f>
        <v>0</v>
      </c>
      <c r="CY90" s="67"/>
      <c r="CZ90" s="66">
        <f>CZ91+CZ95+CZ96+CZ99+CZ100</f>
        <v>0</v>
      </c>
      <c r="DA90" s="66">
        <f>DA91+DA95+DA96+DA99+DA100</f>
        <v>0</v>
      </c>
      <c r="DB90" s="67"/>
      <c r="DC90" s="66">
        <f>DC91+DC95+DC96+DC99+DC100</f>
        <v>0</v>
      </c>
      <c r="DD90" s="66">
        <f>DD91+DD95+DD96+DD99+DD100</f>
        <v>0</v>
      </c>
      <c r="DE90" s="67"/>
      <c r="DF90" s="66">
        <f>DF91+DF95+DF96+DF99+DF100</f>
        <v>0</v>
      </c>
      <c r="DG90" s="66">
        <f>DG91+DG95+DG96+DG99+DG100</f>
        <v>0</v>
      </c>
      <c r="DH90" s="67"/>
      <c r="DI90" s="66">
        <f>DI91+DI95+DI96+DI99+DI100</f>
        <v>0</v>
      </c>
      <c r="DJ90" s="66">
        <f>DJ91+DJ95+DJ96+DJ99+DJ100</f>
        <v>0</v>
      </c>
      <c r="DK90" s="66"/>
      <c r="DL90" s="66">
        <f>DL91+DL95+DL96+DL99+DL100</f>
        <v>0</v>
      </c>
      <c r="DM90" s="66">
        <f>DM91+DM95+DM96+DM99+DM100</f>
        <v>0</v>
      </c>
      <c r="DN90" s="67"/>
      <c r="DO90" s="66">
        <f>DO91+DO95+DO96+DO99+DO100</f>
        <v>0</v>
      </c>
      <c r="DP90" s="66">
        <f>DP91+DP95+DP96+DP99+DP100</f>
        <v>0</v>
      </c>
      <c r="DQ90" s="67"/>
      <c r="DR90" s="66">
        <f>DR91+DR95+DR96+DR99+DR100</f>
        <v>0</v>
      </c>
      <c r="DS90" s="66">
        <f>DS91+DS95+DS96+DS99+DS100</f>
        <v>0</v>
      </c>
      <c r="DT90" s="67"/>
      <c r="DU90" s="66">
        <f>DU91+DU95+DU96+DU99+DU100</f>
        <v>0</v>
      </c>
      <c r="DV90" s="66">
        <f>DV91+DV95+DV96+DV99+DV100</f>
        <v>0</v>
      </c>
      <c r="DW90" s="67"/>
      <c r="DX90" s="64">
        <f t="shared" si="16"/>
        <v>229470</v>
      </c>
      <c r="DY90" s="64">
        <f t="shared" si="17"/>
        <v>0</v>
      </c>
      <c r="DZ90" s="64">
        <f t="shared" si="18"/>
        <v>0</v>
      </c>
    </row>
    <row r="91" spans="1:130">
      <c r="A91" s="87"/>
      <c r="B91" s="82"/>
      <c r="C91" s="117"/>
      <c r="D91" s="69">
        <v>1</v>
      </c>
      <c r="E91" s="26" t="s">
        <v>215</v>
      </c>
      <c r="F91" s="26"/>
      <c r="G91" s="26"/>
      <c r="H91" s="26"/>
      <c r="I91" s="26" t="s">
        <v>216</v>
      </c>
      <c r="J91" s="70">
        <f t="shared" si="14"/>
        <v>0</v>
      </c>
      <c r="K91" s="70">
        <f t="shared" si="15"/>
        <v>0</v>
      </c>
      <c r="L91" s="70">
        <f t="shared" si="12"/>
        <v>0</v>
      </c>
      <c r="M91" s="71">
        <f t="shared" si="13"/>
        <v>0</v>
      </c>
      <c r="N91" s="118">
        <f>SUM(N92:N94)</f>
        <v>0</v>
      </c>
      <c r="O91" s="118">
        <f>SUM(O92:O94)</f>
        <v>0</v>
      </c>
      <c r="P91" s="119"/>
      <c r="Q91" s="118">
        <f>SUM(Q92:Q94)</f>
        <v>0</v>
      </c>
      <c r="R91" s="118">
        <f>SUM(R92:R94)</f>
        <v>0</v>
      </c>
      <c r="S91" s="119"/>
      <c r="T91" s="75">
        <f t="shared" ref="T91:T100" si="20">N91+Q91</f>
        <v>0</v>
      </c>
      <c r="U91" s="118">
        <f>SUM(U92:U94)</f>
        <v>0</v>
      </c>
      <c r="V91" s="119"/>
      <c r="W91" s="118">
        <f>SUM(W92:W94)</f>
        <v>0</v>
      </c>
      <c r="X91" s="118">
        <f>SUM(X92:X94)</f>
        <v>0</v>
      </c>
      <c r="Y91" s="119"/>
      <c r="Z91" s="118">
        <f>SUM(Z92:Z94)</f>
        <v>0</v>
      </c>
      <c r="AA91" s="118">
        <f>SUM(AA92:AA94)</f>
        <v>0</v>
      </c>
      <c r="AB91" s="119"/>
      <c r="AC91" s="118">
        <f>SUM(AC92:AC94)</f>
        <v>0</v>
      </c>
      <c r="AD91" s="118">
        <f>SUM(AD92:AD94)</f>
        <v>0</v>
      </c>
      <c r="AE91" s="119"/>
      <c r="AF91" s="75">
        <f t="shared" ref="AF91:AF100" si="21">AC91+Z91+W91</f>
        <v>0</v>
      </c>
      <c r="AG91" s="118">
        <f>SUM(AG92:AG94)</f>
        <v>0</v>
      </c>
      <c r="AH91" s="119"/>
      <c r="AI91" s="118">
        <f>SUM(AI92:AI94)</f>
        <v>0</v>
      </c>
      <c r="AJ91" s="118">
        <f>SUM(AJ92:AJ94)</f>
        <v>0</v>
      </c>
      <c r="AK91" s="119"/>
      <c r="AL91" s="118">
        <f>SUM(AL92:AL94)</f>
        <v>0</v>
      </c>
      <c r="AM91" s="118">
        <f>SUM(AM92:AM94)</f>
        <v>0</v>
      </c>
      <c r="AN91" s="119"/>
      <c r="AO91" s="118">
        <f>SUM(AO92:AO94)</f>
        <v>0</v>
      </c>
      <c r="AP91" s="118">
        <f>SUM(AP92:AP94)</f>
        <v>0</v>
      </c>
      <c r="AQ91" s="119"/>
      <c r="AR91" s="118">
        <f>SUM(AR92:AR94)</f>
        <v>0</v>
      </c>
      <c r="AS91" s="118">
        <f>SUM(AS92:AS94)</f>
        <v>0</v>
      </c>
      <c r="AT91" s="119"/>
      <c r="AU91" s="118">
        <f>SUM(AU92:AU94)</f>
        <v>0</v>
      </c>
      <c r="AV91" s="118">
        <f>SUM(AV92:AV94)</f>
        <v>0</v>
      </c>
      <c r="AW91" s="119"/>
      <c r="AX91" s="118">
        <f>SUM(AX92:AX94)</f>
        <v>0</v>
      </c>
      <c r="AY91" s="118">
        <f>SUM(AY92:AY94)</f>
        <v>0</v>
      </c>
      <c r="AZ91" s="119"/>
      <c r="BA91" s="118">
        <f>SUM(BA92:BA94)</f>
        <v>0</v>
      </c>
      <c r="BB91" s="118">
        <f>SUM(BB92:BB94)</f>
        <v>0</v>
      </c>
      <c r="BC91" s="119"/>
      <c r="BD91" s="118">
        <f>SUM(BD92:BD94)</f>
        <v>0</v>
      </c>
      <c r="BE91" s="118">
        <f>SUM(BE92:BE94)</f>
        <v>0</v>
      </c>
      <c r="BF91" s="119"/>
      <c r="BG91" s="118">
        <f>SUM(BG92:BG94)</f>
        <v>0</v>
      </c>
      <c r="BH91" s="118">
        <f>SUM(BH92:BH94)</f>
        <v>0</v>
      </c>
      <c r="BI91" s="119"/>
      <c r="BJ91" s="118">
        <f>SUM(BJ92:BJ94)</f>
        <v>0</v>
      </c>
      <c r="BK91" s="118">
        <f>SUM(BK92:BK94)</f>
        <v>0</v>
      </c>
      <c r="BL91" s="119"/>
      <c r="BM91" s="118">
        <f>SUM(BM92:BM94)</f>
        <v>0</v>
      </c>
      <c r="BN91" s="118">
        <f>SUM(BN92:BN94)</f>
        <v>0</v>
      </c>
      <c r="BO91" s="119"/>
      <c r="BP91" s="118">
        <f>SUM(BP92:BP94)</f>
        <v>0</v>
      </c>
      <c r="BQ91" s="118">
        <f>SUM(BQ92:BQ94)</f>
        <v>0</v>
      </c>
      <c r="BR91" s="119"/>
      <c r="BS91" s="118">
        <f>SUM(BS92:BS94)</f>
        <v>0</v>
      </c>
      <c r="BT91" s="118">
        <f>SUM(BT92:BT94)</f>
        <v>0</v>
      </c>
      <c r="BU91" s="119"/>
      <c r="BV91" s="118">
        <f>SUM(BV92:BV94)</f>
        <v>0</v>
      </c>
      <c r="BW91" s="118">
        <f>SUM(BW92:BW94)</f>
        <v>0</v>
      </c>
      <c r="BX91" s="119"/>
      <c r="BY91" s="118">
        <f>SUM(BY92:BY94)</f>
        <v>0</v>
      </c>
      <c r="BZ91" s="118">
        <f>SUM(BZ92:BZ94)</f>
        <v>0</v>
      </c>
      <c r="CA91" s="119"/>
      <c r="CB91" s="118">
        <f>SUM(CB92:CB94)</f>
        <v>0</v>
      </c>
      <c r="CC91" s="118">
        <f>SUM(CC92:CC94)</f>
        <v>0</v>
      </c>
      <c r="CD91" s="119"/>
      <c r="CE91" s="118">
        <f>SUM(CE92:CE94)</f>
        <v>0</v>
      </c>
      <c r="CF91" s="118">
        <f>SUM(CF92:CF94)</f>
        <v>0</v>
      </c>
      <c r="CG91" s="119"/>
      <c r="CH91" s="118">
        <f>SUM(CH92:CH94)</f>
        <v>0</v>
      </c>
      <c r="CI91" s="118">
        <f>SUM(CI92:CI94)</f>
        <v>0</v>
      </c>
      <c r="CJ91" s="119"/>
      <c r="CK91" s="118">
        <f>SUM(CK92:CK94)</f>
        <v>0</v>
      </c>
      <c r="CL91" s="118">
        <f>SUM(CL92:CL94)</f>
        <v>0</v>
      </c>
      <c r="CM91" s="119"/>
      <c r="CN91" s="118">
        <f>SUM(CN92:CN94)</f>
        <v>0</v>
      </c>
      <c r="CO91" s="118">
        <f>SUM(CO92:CO94)</f>
        <v>0</v>
      </c>
      <c r="CP91" s="119"/>
      <c r="CQ91" s="118">
        <f>SUM(CQ92:CQ94)</f>
        <v>0</v>
      </c>
      <c r="CR91" s="118">
        <f>SUM(CR92:CR94)</f>
        <v>0</v>
      </c>
      <c r="CS91" s="119"/>
      <c r="CT91" s="118">
        <f>SUM(CT92:CT94)</f>
        <v>0</v>
      </c>
      <c r="CU91" s="118">
        <f>SUM(CU92:CU94)</f>
        <v>0</v>
      </c>
      <c r="CV91" s="119"/>
      <c r="CW91" s="118">
        <f>SUM(CW92:CW94)</f>
        <v>0</v>
      </c>
      <c r="CX91" s="118">
        <f>SUM(CX92:CX94)</f>
        <v>0</v>
      </c>
      <c r="CY91" s="119"/>
      <c r="CZ91" s="118">
        <f>SUM(CZ92:CZ94)</f>
        <v>0</v>
      </c>
      <c r="DA91" s="118">
        <f>SUM(DA92:DA94)</f>
        <v>0</v>
      </c>
      <c r="DB91" s="119"/>
      <c r="DC91" s="118">
        <f>SUM(DC92:DC94)</f>
        <v>0</v>
      </c>
      <c r="DD91" s="118">
        <f>SUM(DD92:DD94)</f>
        <v>0</v>
      </c>
      <c r="DE91" s="119"/>
      <c r="DF91" s="118">
        <f>SUM(DF92:DF94)</f>
        <v>0</v>
      </c>
      <c r="DG91" s="118">
        <f>SUM(DG92:DG94)</f>
        <v>0</v>
      </c>
      <c r="DH91" s="119"/>
      <c r="DI91" s="118">
        <f>SUM(DI92:DI94)</f>
        <v>0</v>
      </c>
      <c r="DJ91" s="118">
        <f>SUM(DJ92:DJ94)</f>
        <v>0</v>
      </c>
      <c r="DK91" s="118"/>
      <c r="DL91" s="118">
        <f>SUM(DL92:DL94)</f>
        <v>0</v>
      </c>
      <c r="DM91" s="118">
        <f>SUM(DM92:DM94)</f>
        <v>0</v>
      </c>
      <c r="DN91" s="119"/>
      <c r="DO91" s="118">
        <f>SUM(DO92:DO94)</f>
        <v>0</v>
      </c>
      <c r="DP91" s="118">
        <f>SUM(DP92:DP94)</f>
        <v>0</v>
      </c>
      <c r="DQ91" s="119"/>
      <c r="DR91" s="118">
        <f>SUM(DR92:DR94)</f>
        <v>0</v>
      </c>
      <c r="DS91" s="118">
        <f>SUM(DS92:DS94)</f>
        <v>0</v>
      </c>
      <c r="DT91" s="119"/>
      <c r="DU91" s="118">
        <f>SUM(DU92:DU94)</f>
        <v>0</v>
      </c>
      <c r="DV91" s="118">
        <f>SUM(DV92:DV94)</f>
        <v>0</v>
      </c>
      <c r="DW91" s="119"/>
      <c r="DX91" s="70">
        <f t="shared" si="16"/>
        <v>0</v>
      </c>
      <c r="DY91" s="70">
        <f t="shared" si="17"/>
        <v>0</v>
      </c>
      <c r="DZ91" s="70">
        <f t="shared" si="18"/>
        <v>0</v>
      </c>
    </row>
    <row r="92" spans="1:130">
      <c r="A92" s="87"/>
      <c r="B92" s="82"/>
      <c r="C92" s="117"/>
      <c r="D92" s="93"/>
      <c r="E92" s="69">
        <v>1</v>
      </c>
      <c r="F92" s="60" t="s">
        <v>217</v>
      </c>
      <c r="G92" s="60"/>
      <c r="H92" s="60"/>
      <c r="I92" s="60" t="s">
        <v>218</v>
      </c>
      <c r="J92" s="70">
        <f t="shared" si="14"/>
        <v>0</v>
      </c>
      <c r="K92" s="70">
        <f t="shared" si="15"/>
        <v>0</v>
      </c>
      <c r="L92" s="70">
        <f t="shared" si="12"/>
        <v>0</v>
      </c>
      <c r="M92" s="71">
        <f t="shared" si="13"/>
        <v>0</v>
      </c>
      <c r="N92" s="77"/>
      <c r="O92" s="77"/>
      <c r="P92" s="78"/>
      <c r="Q92" s="77"/>
      <c r="R92" s="77"/>
      <c r="S92" s="78"/>
      <c r="T92" s="75">
        <f t="shared" si="20"/>
        <v>0</v>
      </c>
      <c r="U92" s="77"/>
      <c r="V92" s="78"/>
      <c r="W92" s="77"/>
      <c r="X92" s="77"/>
      <c r="Y92" s="78"/>
      <c r="Z92" s="77"/>
      <c r="AA92" s="77"/>
      <c r="AB92" s="78"/>
      <c r="AC92" s="77"/>
      <c r="AD92" s="77"/>
      <c r="AE92" s="78"/>
      <c r="AF92" s="75">
        <f t="shared" si="21"/>
        <v>0</v>
      </c>
      <c r="AG92" s="77"/>
      <c r="AH92" s="78"/>
      <c r="AI92" s="77"/>
      <c r="AJ92" s="77"/>
      <c r="AK92" s="78"/>
      <c r="AL92" s="77"/>
      <c r="AM92" s="77"/>
      <c r="AN92" s="78"/>
      <c r="AO92" s="77"/>
      <c r="AP92" s="77"/>
      <c r="AQ92" s="78"/>
      <c r="AR92" s="77"/>
      <c r="AS92" s="77"/>
      <c r="AT92" s="78"/>
      <c r="AU92" s="77"/>
      <c r="AV92" s="77"/>
      <c r="AW92" s="78"/>
      <c r="AX92" s="77"/>
      <c r="AY92" s="77"/>
      <c r="AZ92" s="78"/>
      <c r="BA92" s="77"/>
      <c r="BB92" s="77"/>
      <c r="BC92" s="78"/>
      <c r="BD92" s="77"/>
      <c r="BE92" s="77"/>
      <c r="BF92" s="78"/>
      <c r="BG92" s="77"/>
      <c r="BH92" s="77"/>
      <c r="BI92" s="78"/>
      <c r="BJ92" s="77"/>
      <c r="BK92" s="77"/>
      <c r="BL92" s="78"/>
      <c r="BM92" s="77"/>
      <c r="BN92" s="77"/>
      <c r="BO92" s="78"/>
      <c r="BP92" s="77"/>
      <c r="BQ92" s="77"/>
      <c r="BR92" s="78"/>
      <c r="BS92" s="77"/>
      <c r="BT92" s="77"/>
      <c r="BU92" s="78"/>
      <c r="BV92" s="77"/>
      <c r="BW92" s="77"/>
      <c r="BX92" s="78"/>
      <c r="BY92" s="77"/>
      <c r="BZ92" s="77"/>
      <c r="CA92" s="78"/>
      <c r="CB92" s="77"/>
      <c r="CC92" s="77"/>
      <c r="CD92" s="78"/>
      <c r="CE92" s="77"/>
      <c r="CF92" s="77"/>
      <c r="CG92" s="78"/>
      <c r="CH92" s="77"/>
      <c r="CI92" s="77"/>
      <c r="CJ92" s="78"/>
      <c r="CK92" s="77"/>
      <c r="CL92" s="77"/>
      <c r="CM92" s="78"/>
      <c r="CN92" s="77"/>
      <c r="CO92" s="77"/>
      <c r="CP92" s="78"/>
      <c r="CQ92" s="77"/>
      <c r="CR92" s="77"/>
      <c r="CS92" s="78"/>
      <c r="CT92" s="77"/>
      <c r="CU92" s="77"/>
      <c r="CV92" s="78"/>
      <c r="CW92" s="77"/>
      <c r="CX92" s="77"/>
      <c r="CY92" s="78"/>
      <c r="CZ92" s="77"/>
      <c r="DA92" s="77"/>
      <c r="DB92" s="78"/>
      <c r="DC92" s="77"/>
      <c r="DD92" s="77"/>
      <c r="DE92" s="78"/>
      <c r="DF92" s="77"/>
      <c r="DG92" s="77"/>
      <c r="DH92" s="78"/>
      <c r="DI92" s="77"/>
      <c r="DJ92" s="77"/>
      <c r="DK92" s="78"/>
      <c r="DL92" s="78"/>
      <c r="DM92" s="78"/>
      <c r="DN92" s="78"/>
      <c r="DO92" s="77"/>
      <c r="DP92" s="77"/>
      <c r="DQ92" s="78"/>
      <c r="DR92" s="77"/>
      <c r="DS92" s="77"/>
      <c r="DT92" s="78"/>
      <c r="DU92" s="77"/>
      <c r="DV92" s="77"/>
      <c r="DW92" s="78"/>
      <c r="DX92" s="70">
        <f t="shared" si="16"/>
        <v>0</v>
      </c>
      <c r="DY92" s="70">
        <f t="shared" si="17"/>
        <v>0</v>
      </c>
      <c r="DZ92" s="70">
        <f t="shared" si="18"/>
        <v>0</v>
      </c>
    </row>
    <row r="93" spans="1:130">
      <c r="A93" s="59"/>
      <c r="B93" s="93"/>
      <c r="C93" s="93"/>
      <c r="D93" s="93"/>
      <c r="E93" s="69">
        <v>2</v>
      </c>
      <c r="F93" s="60" t="s">
        <v>219</v>
      </c>
      <c r="G93" s="60"/>
      <c r="H93" s="60"/>
      <c r="I93" s="60" t="s">
        <v>220</v>
      </c>
      <c r="J93" s="70">
        <f t="shared" si="14"/>
        <v>0</v>
      </c>
      <c r="K93" s="70">
        <f t="shared" si="15"/>
        <v>0</v>
      </c>
      <c r="L93" s="70">
        <f t="shared" si="12"/>
        <v>0</v>
      </c>
      <c r="M93" s="71">
        <f t="shared" si="13"/>
        <v>0</v>
      </c>
      <c r="N93" s="77"/>
      <c r="O93" s="77"/>
      <c r="P93" s="78"/>
      <c r="Q93" s="77"/>
      <c r="R93" s="77"/>
      <c r="S93" s="78"/>
      <c r="T93" s="75">
        <f t="shared" si="20"/>
        <v>0</v>
      </c>
      <c r="U93" s="77"/>
      <c r="V93" s="78"/>
      <c r="W93" s="77"/>
      <c r="X93" s="77"/>
      <c r="Y93" s="78"/>
      <c r="Z93" s="77"/>
      <c r="AA93" s="77"/>
      <c r="AB93" s="78"/>
      <c r="AC93" s="77"/>
      <c r="AD93" s="77"/>
      <c r="AE93" s="78"/>
      <c r="AF93" s="75">
        <f t="shared" si="21"/>
        <v>0</v>
      </c>
      <c r="AG93" s="77"/>
      <c r="AH93" s="78"/>
      <c r="AI93" s="77"/>
      <c r="AJ93" s="77"/>
      <c r="AK93" s="78"/>
      <c r="AL93" s="77"/>
      <c r="AM93" s="77"/>
      <c r="AN93" s="78"/>
      <c r="AO93" s="77"/>
      <c r="AP93" s="77"/>
      <c r="AQ93" s="78"/>
      <c r="AR93" s="77"/>
      <c r="AS93" s="77"/>
      <c r="AT93" s="78"/>
      <c r="AU93" s="77"/>
      <c r="AV93" s="77"/>
      <c r="AW93" s="78"/>
      <c r="AX93" s="77"/>
      <c r="AY93" s="77"/>
      <c r="AZ93" s="78"/>
      <c r="BA93" s="77"/>
      <c r="BB93" s="77"/>
      <c r="BC93" s="78"/>
      <c r="BD93" s="77"/>
      <c r="BE93" s="77"/>
      <c r="BF93" s="78"/>
      <c r="BG93" s="77"/>
      <c r="BH93" s="77"/>
      <c r="BI93" s="78"/>
      <c r="BJ93" s="77"/>
      <c r="BK93" s="77"/>
      <c r="BL93" s="78"/>
      <c r="BM93" s="77"/>
      <c r="BN93" s="77"/>
      <c r="BO93" s="78"/>
      <c r="BP93" s="77"/>
      <c r="BQ93" s="77"/>
      <c r="BR93" s="78"/>
      <c r="BS93" s="77"/>
      <c r="BT93" s="77"/>
      <c r="BU93" s="78"/>
      <c r="BV93" s="77"/>
      <c r="BW93" s="77"/>
      <c r="BX93" s="78"/>
      <c r="BY93" s="77"/>
      <c r="BZ93" s="77"/>
      <c r="CA93" s="78"/>
      <c r="CB93" s="77"/>
      <c r="CC93" s="77"/>
      <c r="CD93" s="78"/>
      <c r="CE93" s="77"/>
      <c r="CF93" s="77"/>
      <c r="CG93" s="78"/>
      <c r="CH93" s="77"/>
      <c r="CI93" s="77"/>
      <c r="CJ93" s="78"/>
      <c r="CK93" s="77"/>
      <c r="CL93" s="77"/>
      <c r="CM93" s="78"/>
      <c r="CN93" s="77"/>
      <c r="CO93" s="77"/>
      <c r="CP93" s="78"/>
      <c r="CQ93" s="77"/>
      <c r="CR93" s="77"/>
      <c r="CS93" s="78"/>
      <c r="CT93" s="77"/>
      <c r="CU93" s="77"/>
      <c r="CV93" s="78"/>
      <c r="CW93" s="77"/>
      <c r="CX93" s="77"/>
      <c r="CY93" s="78"/>
      <c r="CZ93" s="77"/>
      <c r="DA93" s="77"/>
      <c r="DB93" s="78"/>
      <c r="DC93" s="77"/>
      <c r="DD93" s="77"/>
      <c r="DE93" s="78"/>
      <c r="DF93" s="77"/>
      <c r="DG93" s="77"/>
      <c r="DH93" s="78"/>
      <c r="DI93" s="77"/>
      <c r="DJ93" s="77"/>
      <c r="DK93" s="78"/>
      <c r="DL93" s="78"/>
      <c r="DM93" s="78"/>
      <c r="DN93" s="78"/>
      <c r="DO93" s="77"/>
      <c r="DP93" s="77"/>
      <c r="DQ93" s="78"/>
      <c r="DR93" s="77"/>
      <c r="DS93" s="77"/>
      <c r="DT93" s="78"/>
      <c r="DU93" s="77"/>
      <c r="DV93" s="77"/>
      <c r="DW93" s="78"/>
      <c r="DX93" s="70">
        <f t="shared" si="16"/>
        <v>0</v>
      </c>
      <c r="DY93" s="70">
        <f t="shared" si="17"/>
        <v>0</v>
      </c>
      <c r="DZ93" s="70">
        <f t="shared" si="18"/>
        <v>0</v>
      </c>
    </row>
    <row r="94" spans="1:130">
      <c r="A94" s="68"/>
      <c r="B94" s="26"/>
      <c r="C94" s="26"/>
      <c r="D94" s="93"/>
      <c r="E94" s="69">
        <v>3</v>
      </c>
      <c r="F94" s="60" t="s">
        <v>221</v>
      </c>
      <c r="G94" s="60"/>
      <c r="H94" s="60"/>
      <c r="I94" s="60" t="s">
        <v>222</v>
      </c>
      <c r="J94" s="70">
        <f t="shared" si="14"/>
        <v>0</v>
      </c>
      <c r="K94" s="70">
        <f t="shared" si="15"/>
        <v>0</v>
      </c>
      <c r="L94" s="70">
        <f t="shared" si="12"/>
        <v>0</v>
      </c>
      <c r="M94" s="71">
        <f t="shared" si="13"/>
        <v>0</v>
      </c>
      <c r="N94" s="77"/>
      <c r="O94" s="77"/>
      <c r="P94" s="78"/>
      <c r="Q94" s="77"/>
      <c r="R94" s="77"/>
      <c r="S94" s="78"/>
      <c r="T94" s="75">
        <f t="shared" si="20"/>
        <v>0</v>
      </c>
      <c r="U94" s="77"/>
      <c r="V94" s="78"/>
      <c r="W94" s="77"/>
      <c r="X94" s="77"/>
      <c r="Y94" s="78"/>
      <c r="Z94" s="77"/>
      <c r="AA94" s="77"/>
      <c r="AB94" s="78"/>
      <c r="AC94" s="77"/>
      <c r="AD94" s="77"/>
      <c r="AE94" s="78"/>
      <c r="AF94" s="75">
        <f t="shared" si="21"/>
        <v>0</v>
      </c>
      <c r="AG94" s="77"/>
      <c r="AH94" s="78"/>
      <c r="AI94" s="77"/>
      <c r="AJ94" s="77"/>
      <c r="AK94" s="78"/>
      <c r="AL94" s="77"/>
      <c r="AM94" s="77"/>
      <c r="AN94" s="78"/>
      <c r="AO94" s="77"/>
      <c r="AP94" s="77"/>
      <c r="AQ94" s="78"/>
      <c r="AR94" s="77"/>
      <c r="AS94" s="77"/>
      <c r="AT94" s="78"/>
      <c r="AU94" s="77"/>
      <c r="AV94" s="77"/>
      <c r="AW94" s="78"/>
      <c r="AX94" s="77"/>
      <c r="AY94" s="77"/>
      <c r="AZ94" s="78"/>
      <c r="BA94" s="77"/>
      <c r="BB94" s="77"/>
      <c r="BC94" s="78"/>
      <c r="BD94" s="77"/>
      <c r="BE94" s="77"/>
      <c r="BF94" s="78"/>
      <c r="BG94" s="77"/>
      <c r="BH94" s="77"/>
      <c r="BI94" s="78"/>
      <c r="BJ94" s="77"/>
      <c r="BK94" s="77"/>
      <c r="BL94" s="78"/>
      <c r="BM94" s="77"/>
      <c r="BN94" s="77"/>
      <c r="BO94" s="78"/>
      <c r="BP94" s="77"/>
      <c r="BQ94" s="77"/>
      <c r="BR94" s="78"/>
      <c r="BS94" s="77"/>
      <c r="BT94" s="77"/>
      <c r="BU94" s="78"/>
      <c r="BV94" s="77"/>
      <c r="BW94" s="77"/>
      <c r="BX94" s="78"/>
      <c r="BY94" s="77"/>
      <c r="BZ94" s="77"/>
      <c r="CA94" s="78"/>
      <c r="CB94" s="77"/>
      <c r="CC94" s="77"/>
      <c r="CD94" s="78"/>
      <c r="CE94" s="77"/>
      <c r="CF94" s="77"/>
      <c r="CG94" s="78"/>
      <c r="CH94" s="77"/>
      <c r="CI94" s="77"/>
      <c r="CJ94" s="78"/>
      <c r="CK94" s="77"/>
      <c r="CL94" s="77"/>
      <c r="CM94" s="78"/>
      <c r="CN94" s="77"/>
      <c r="CO94" s="77"/>
      <c r="CP94" s="78"/>
      <c r="CQ94" s="77"/>
      <c r="CR94" s="77"/>
      <c r="CS94" s="78"/>
      <c r="CT94" s="77"/>
      <c r="CU94" s="77"/>
      <c r="CV94" s="78"/>
      <c r="CW94" s="77"/>
      <c r="CX94" s="77"/>
      <c r="CY94" s="78"/>
      <c r="CZ94" s="77"/>
      <c r="DA94" s="77"/>
      <c r="DB94" s="78"/>
      <c r="DC94" s="77"/>
      <c r="DD94" s="77"/>
      <c r="DE94" s="78"/>
      <c r="DF94" s="77"/>
      <c r="DG94" s="77"/>
      <c r="DH94" s="78"/>
      <c r="DI94" s="77"/>
      <c r="DJ94" s="77"/>
      <c r="DK94" s="78"/>
      <c r="DL94" s="78"/>
      <c r="DM94" s="78"/>
      <c r="DN94" s="78"/>
      <c r="DO94" s="77"/>
      <c r="DP94" s="77"/>
      <c r="DQ94" s="78"/>
      <c r="DR94" s="77"/>
      <c r="DS94" s="77"/>
      <c r="DT94" s="78"/>
      <c r="DU94" s="77"/>
      <c r="DV94" s="77"/>
      <c r="DW94" s="78"/>
      <c r="DX94" s="70">
        <f t="shared" si="16"/>
        <v>0</v>
      </c>
      <c r="DY94" s="70">
        <f t="shared" si="17"/>
        <v>0</v>
      </c>
      <c r="DZ94" s="70">
        <f t="shared" si="18"/>
        <v>0</v>
      </c>
    </row>
    <row r="95" spans="1:130">
      <c r="A95" s="68"/>
      <c r="B95" s="26"/>
      <c r="C95" s="26"/>
      <c r="D95" s="69">
        <v>2</v>
      </c>
      <c r="E95" s="60" t="s">
        <v>223</v>
      </c>
      <c r="F95" s="74"/>
      <c r="G95" s="74"/>
      <c r="H95" s="74"/>
      <c r="I95" s="74" t="s">
        <v>224</v>
      </c>
      <c r="J95" s="70">
        <f t="shared" si="14"/>
        <v>0</v>
      </c>
      <c r="K95" s="70">
        <f t="shared" si="15"/>
        <v>0</v>
      </c>
      <c r="L95" s="70">
        <f t="shared" si="12"/>
        <v>0</v>
      </c>
      <c r="M95" s="71">
        <f t="shared" si="13"/>
        <v>0</v>
      </c>
      <c r="N95" s="75"/>
      <c r="O95" s="75"/>
      <c r="P95" s="76"/>
      <c r="Q95" s="75"/>
      <c r="R95" s="75"/>
      <c r="S95" s="76"/>
      <c r="T95" s="75">
        <f t="shared" si="20"/>
        <v>0</v>
      </c>
      <c r="U95" s="75"/>
      <c r="V95" s="76"/>
      <c r="W95" s="75"/>
      <c r="X95" s="75"/>
      <c r="Y95" s="76"/>
      <c r="Z95" s="75"/>
      <c r="AA95" s="75"/>
      <c r="AB95" s="76"/>
      <c r="AC95" s="75"/>
      <c r="AD95" s="75"/>
      <c r="AE95" s="76"/>
      <c r="AF95" s="75">
        <f t="shared" si="21"/>
        <v>0</v>
      </c>
      <c r="AG95" s="75"/>
      <c r="AH95" s="76"/>
      <c r="AI95" s="75"/>
      <c r="AJ95" s="75"/>
      <c r="AK95" s="76"/>
      <c r="AL95" s="75"/>
      <c r="AM95" s="75"/>
      <c r="AN95" s="76"/>
      <c r="AO95" s="75"/>
      <c r="AP95" s="75"/>
      <c r="AQ95" s="76"/>
      <c r="AR95" s="75"/>
      <c r="AS95" s="75"/>
      <c r="AT95" s="76"/>
      <c r="AU95" s="75"/>
      <c r="AV95" s="75"/>
      <c r="AW95" s="76"/>
      <c r="AX95" s="75"/>
      <c r="AY95" s="75"/>
      <c r="AZ95" s="76"/>
      <c r="BA95" s="75"/>
      <c r="BB95" s="75"/>
      <c r="BC95" s="76"/>
      <c r="BD95" s="75"/>
      <c r="BE95" s="75"/>
      <c r="BF95" s="76"/>
      <c r="BG95" s="75"/>
      <c r="BH95" s="75"/>
      <c r="BI95" s="76"/>
      <c r="BJ95" s="75"/>
      <c r="BK95" s="75"/>
      <c r="BL95" s="76"/>
      <c r="BM95" s="75"/>
      <c r="BN95" s="75"/>
      <c r="BO95" s="76"/>
      <c r="BP95" s="75"/>
      <c r="BQ95" s="75"/>
      <c r="BR95" s="76"/>
      <c r="BS95" s="75"/>
      <c r="BT95" s="75"/>
      <c r="BU95" s="76"/>
      <c r="BV95" s="75"/>
      <c r="BW95" s="75"/>
      <c r="BX95" s="76"/>
      <c r="BY95" s="75"/>
      <c r="BZ95" s="75"/>
      <c r="CA95" s="76"/>
      <c r="CB95" s="75"/>
      <c r="CC95" s="75"/>
      <c r="CD95" s="76"/>
      <c r="CE95" s="75"/>
      <c r="CF95" s="75"/>
      <c r="CG95" s="76"/>
      <c r="CH95" s="75"/>
      <c r="CI95" s="75"/>
      <c r="CJ95" s="76"/>
      <c r="CK95" s="75"/>
      <c r="CL95" s="75"/>
      <c r="CM95" s="76"/>
      <c r="CN95" s="75"/>
      <c r="CO95" s="75"/>
      <c r="CP95" s="76"/>
      <c r="CQ95" s="75"/>
      <c r="CR95" s="75"/>
      <c r="CS95" s="76"/>
      <c r="CT95" s="75"/>
      <c r="CU95" s="75"/>
      <c r="CV95" s="76"/>
      <c r="CW95" s="75"/>
      <c r="CX95" s="75"/>
      <c r="CY95" s="76"/>
      <c r="CZ95" s="75"/>
      <c r="DA95" s="75"/>
      <c r="DB95" s="76"/>
      <c r="DC95" s="75"/>
      <c r="DD95" s="75"/>
      <c r="DE95" s="76"/>
      <c r="DF95" s="75"/>
      <c r="DG95" s="75"/>
      <c r="DH95" s="76"/>
      <c r="DI95" s="75"/>
      <c r="DJ95" s="75"/>
      <c r="DK95" s="76"/>
      <c r="DL95" s="76"/>
      <c r="DM95" s="76"/>
      <c r="DN95" s="76"/>
      <c r="DO95" s="75"/>
      <c r="DP95" s="75"/>
      <c r="DQ95" s="76"/>
      <c r="DR95" s="75"/>
      <c r="DS95" s="75"/>
      <c r="DT95" s="76"/>
      <c r="DU95" s="75"/>
      <c r="DV95" s="75"/>
      <c r="DW95" s="76"/>
      <c r="DX95" s="70">
        <f t="shared" si="16"/>
        <v>0</v>
      </c>
      <c r="DY95" s="70">
        <f t="shared" si="17"/>
        <v>0</v>
      </c>
      <c r="DZ95" s="70">
        <f t="shared" si="18"/>
        <v>0</v>
      </c>
    </row>
    <row r="96" spans="1:130">
      <c r="A96" s="68"/>
      <c r="B96" s="26"/>
      <c r="C96" s="26"/>
      <c r="D96" s="69">
        <v>3</v>
      </c>
      <c r="E96" s="60" t="s">
        <v>225</v>
      </c>
      <c r="F96" s="74"/>
      <c r="G96" s="74"/>
      <c r="H96" s="74"/>
      <c r="I96" s="74" t="s">
        <v>226</v>
      </c>
      <c r="J96" s="70">
        <f t="shared" si="14"/>
        <v>236426</v>
      </c>
      <c r="K96" s="70">
        <f t="shared" si="15"/>
        <v>0</v>
      </c>
      <c r="L96" s="70">
        <f t="shared" si="12"/>
        <v>0</v>
      </c>
      <c r="M96" s="71">
        <f t="shared" si="13"/>
        <v>236426</v>
      </c>
      <c r="N96" s="118">
        <f>SUM(N97:N98)</f>
        <v>4793</v>
      </c>
      <c r="O96" s="118">
        <f>SUM(O97:O98)</f>
        <v>0</v>
      </c>
      <c r="P96" s="119"/>
      <c r="Q96" s="118">
        <f>SUM(Q97:Q98)</f>
        <v>0</v>
      </c>
      <c r="R96" s="118">
        <f>SUM(R97:R98)</f>
        <v>0</v>
      </c>
      <c r="S96" s="119"/>
      <c r="T96" s="75">
        <f t="shared" si="20"/>
        <v>4793</v>
      </c>
      <c r="U96" s="118">
        <f>SUM(U97:U98)</f>
        <v>0</v>
      </c>
      <c r="V96" s="119"/>
      <c r="W96" s="118">
        <f>SUM(W97:W98)</f>
        <v>0</v>
      </c>
      <c r="X96" s="118">
        <f>SUM(X97:X98)</f>
        <v>0</v>
      </c>
      <c r="Y96" s="119"/>
      <c r="Z96" s="118">
        <f>SUM(Z97:Z98)</f>
        <v>2163</v>
      </c>
      <c r="AA96" s="118">
        <f>SUM(AA97:AA98)</f>
        <v>0</v>
      </c>
      <c r="AB96" s="119"/>
      <c r="AC96" s="118">
        <f>SUM(AC97:AC98)</f>
        <v>0</v>
      </c>
      <c r="AD96" s="118">
        <f>SUM(AD97:AD98)</f>
        <v>0</v>
      </c>
      <c r="AE96" s="119"/>
      <c r="AF96" s="75">
        <f t="shared" si="21"/>
        <v>2163</v>
      </c>
      <c r="AG96" s="118">
        <f>SUM(AG97:AG98)</f>
        <v>0</v>
      </c>
      <c r="AH96" s="119"/>
      <c r="AI96" s="118">
        <f>SUM(AI97:AI98)</f>
        <v>0</v>
      </c>
      <c r="AJ96" s="118">
        <f>SUM(AJ97:AJ98)</f>
        <v>0</v>
      </c>
      <c r="AK96" s="119"/>
      <c r="AL96" s="118">
        <f>SUM(AL97:AL98)</f>
        <v>0</v>
      </c>
      <c r="AM96" s="118">
        <f>SUM(AM97:AM98)</f>
        <v>0</v>
      </c>
      <c r="AN96" s="119"/>
      <c r="AO96" s="118">
        <f>SUM(AO97:AO98)</f>
        <v>0</v>
      </c>
      <c r="AP96" s="118">
        <f>SUM(AP97:AP98)</f>
        <v>0</v>
      </c>
      <c r="AQ96" s="119"/>
      <c r="AR96" s="118">
        <f>SUM(AR97:AR98)</f>
        <v>0</v>
      </c>
      <c r="AS96" s="118">
        <f>SUM(AS97:AS98)</f>
        <v>0</v>
      </c>
      <c r="AT96" s="119"/>
      <c r="AU96" s="118">
        <f>SUM(AU97:AU98)</f>
        <v>0</v>
      </c>
      <c r="AV96" s="118">
        <f>SUM(AV97:AV98)</f>
        <v>0</v>
      </c>
      <c r="AW96" s="119"/>
      <c r="AX96" s="118">
        <f>SUM(AX97:AX98)</f>
        <v>0</v>
      </c>
      <c r="AY96" s="118">
        <f>SUM(AY97:AY98)</f>
        <v>0</v>
      </c>
      <c r="AZ96" s="119"/>
      <c r="BA96" s="118">
        <f>SUM(BA97:BA98)</f>
        <v>0</v>
      </c>
      <c r="BB96" s="118">
        <f>SUM(BB97:BB98)</f>
        <v>0</v>
      </c>
      <c r="BC96" s="119"/>
      <c r="BD96" s="118">
        <f>SUM(BD97:BD98)</f>
        <v>0</v>
      </c>
      <c r="BE96" s="118">
        <f>SUM(BE97:BE98)</f>
        <v>0</v>
      </c>
      <c r="BF96" s="119"/>
      <c r="BG96" s="118">
        <f>SUM(BG97:BG98)</f>
        <v>0</v>
      </c>
      <c r="BH96" s="118">
        <f>SUM(BH97:BH98)</f>
        <v>0</v>
      </c>
      <c r="BI96" s="119"/>
      <c r="BJ96" s="118">
        <f>SUM(BJ97:BJ98)</f>
        <v>0</v>
      </c>
      <c r="BK96" s="118">
        <f>SUM(BK97:BK98)</f>
        <v>0</v>
      </c>
      <c r="BL96" s="119"/>
      <c r="BM96" s="118">
        <f>SUM(BM97:BM98)</f>
        <v>0</v>
      </c>
      <c r="BN96" s="118">
        <f>SUM(BN97:BN98)</f>
        <v>0</v>
      </c>
      <c r="BO96" s="119"/>
      <c r="BP96" s="118">
        <f>SUM(BP97:BP98)</f>
        <v>0</v>
      </c>
      <c r="BQ96" s="118">
        <f>SUM(BQ97:BQ98)</f>
        <v>0</v>
      </c>
      <c r="BR96" s="119"/>
      <c r="BS96" s="118">
        <f>SUM(BS97:BS98)</f>
        <v>0</v>
      </c>
      <c r="BT96" s="118">
        <f>SUM(BT97:BT98)</f>
        <v>0</v>
      </c>
      <c r="BU96" s="119"/>
      <c r="BV96" s="118">
        <f>SUM(BV97:BV98)</f>
        <v>0</v>
      </c>
      <c r="BW96" s="118">
        <f>SUM(BW97:BW98)</f>
        <v>0</v>
      </c>
      <c r="BX96" s="119"/>
      <c r="BY96" s="118">
        <f>SUM(BY97:BY98)</f>
        <v>0</v>
      </c>
      <c r="BZ96" s="118">
        <f>SUM(BZ97:BZ98)</f>
        <v>0</v>
      </c>
      <c r="CA96" s="119"/>
      <c r="CB96" s="118">
        <f>SUM(CB97:CB98)</f>
        <v>0</v>
      </c>
      <c r="CC96" s="118">
        <f>SUM(CC97:CC98)</f>
        <v>0</v>
      </c>
      <c r="CD96" s="119"/>
      <c r="CE96" s="118">
        <f>SUM(CE97:CE98)</f>
        <v>229470</v>
      </c>
      <c r="CF96" s="118">
        <f>SUM(CF97:CF98)</f>
        <v>0</v>
      </c>
      <c r="CG96" s="119"/>
      <c r="CH96" s="118">
        <f>SUM(CH97:CH98)</f>
        <v>0</v>
      </c>
      <c r="CI96" s="118">
        <f>SUM(CI97:CI98)</f>
        <v>0</v>
      </c>
      <c r="CJ96" s="119"/>
      <c r="CK96" s="118">
        <f>SUM(CK97:CK98)</f>
        <v>0</v>
      </c>
      <c r="CL96" s="118">
        <f>SUM(CL97:CL98)</f>
        <v>0</v>
      </c>
      <c r="CM96" s="119"/>
      <c r="CN96" s="118">
        <f>SUM(CN97:CN98)</f>
        <v>0</v>
      </c>
      <c r="CO96" s="118">
        <f>SUM(CO97:CO98)</f>
        <v>0</v>
      </c>
      <c r="CP96" s="119"/>
      <c r="CQ96" s="118">
        <f>SUM(CQ97:CQ98)</f>
        <v>0</v>
      </c>
      <c r="CR96" s="118">
        <f>SUM(CR97:CR98)</f>
        <v>0</v>
      </c>
      <c r="CS96" s="119"/>
      <c r="CT96" s="118">
        <f>SUM(CT97:CT98)</f>
        <v>0</v>
      </c>
      <c r="CU96" s="118">
        <f>SUM(CU97:CU98)</f>
        <v>0</v>
      </c>
      <c r="CV96" s="119"/>
      <c r="CW96" s="118">
        <f>SUM(CW97:CW98)</f>
        <v>0</v>
      </c>
      <c r="CX96" s="118">
        <f>SUM(CX97:CX98)</f>
        <v>0</v>
      </c>
      <c r="CY96" s="119"/>
      <c r="CZ96" s="118">
        <f>SUM(CZ97:CZ98)</f>
        <v>0</v>
      </c>
      <c r="DA96" s="118">
        <f>SUM(DA97:DA98)</f>
        <v>0</v>
      </c>
      <c r="DB96" s="119"/>
      <c r="DC96" s="118">
        <f>SUM(DC97:DC98)</f>
        <v>0</v>
      </c>
      <c r="DD96" s="118">
        <f>SUM(DD97:DD98)</f>
        <v>0</v>
      </c>
      <c r="DE96" s="119"/>
      <c r="DF96" s="118">
        <f>SUM(DF97:DF98)</f>
        <v>0</v>
      </c>
      <c r="DG96" s="118">
        <f>SUM(DG97:DG98)</f>
        <v>0</v>
      </c>
      <c r="DH96" s="119"/>
      <c r="DI96" s="118">
        <f>SUM(DI97:DI98)</f>
        <v>0</v>
      </c>
      <c r="DJ96" s="118">
        <f>SUM(DJ97:DJ98)</f>
        <v>0</v>
      </c>
      <c r="DK96" s="118"/>
      <c r="DL96" s="118">
        <f>SUM(DL97:DL98)</f>
        <v>0</v>
      </c>
      <c r="DM96" s="118">
        <f>SUM(DM97:DM98)</f>
        <v>0</v>
      </c>
      <c r="DN96" s="119"/>
      <c r="DO96" s="118">
        <f>SUM(DO97:DO98)</f>
        <v>0</v>
      </c>
      <c r="DP96" s="118">
        <f>SUM(DP97:DP98)</f>
        <v>0</v>
      </c>
      <c r="DQ96" s="119"/>
      <c r="DR96" s="118">
        <f>SUM(DR97:DR98)</f>
        <v>0</v>
      </c>
      <c r="DS96" s="118">
        <f>SUM(DS97:DS98)</f>
        <v>0</v>
      </c>
      <c r="DT96" s="119"/>
      <c r="DU96" s="118">
        <f>SUM(DU97:DU98)</f>
        <v>0</v>
      </c>
      <c r="DV96" s="118">
        <f>SUM(DV97:DV98)</f>
        <v>0</v>
      </c>
      <c r="DW96" s="119"/>
      <c r="DX96" s="70">
        <f t="shared" si="16"/>
        <v>229470</v>
      </c>
      <c r="DY96" s="70">
        <f t="shared" si="17"/>
        <v>0</v>
      </c>
      <c r="DZ96" s="70">
        <f t="shared" si="18"/>
        <v>0</v>
      </c>
    </row>
    <row r="97" spans="1:130">
      <c r="A97" s="68"/>
      <c r="B97" s="26"/>
      <c r="C97" s="26"/>
      <c r="D97" s="26"/>
      <c r="E97" s="69">
        <v>1</v>
      </c>
      <c r="F97" s="60" t="s">
        <v>227</v>
      </c>
      <c r="G97" s="60"/>
      <c r="H97" s="60"/>
      <c r="I97" s="60" t="s">
        <v>228</v>
      </c>
      <c r="J97" s="70">
        <f t="shared" si="14"/>
        <v>236426</v>
      </c>
      <c r="K97" s="70">
        <f t="shared" si="15"/>
        <v>0</v>
      </c>
      <c r="L97" s="70">
        <f t="shared" si="12"/>
        <v>0</v>
      </c>
      <c r="M97" s="71">
        <f t="shared" si="13"/>
        <v>236426</v>
      </c>
      <c r="N97" s="77">
        <v>4793</v>
      </c>
      <c r="O97" s="77"/>
      <c r="P97" s="78"/>
      <c r="Q97" s="77"/>
      <c r="R97" s="77"/>
      <c r="S97" s="78"/>
      <c r="T97" s="75">
        <f t="shared" si="20"/>
        <v>4793</v>
      </c>
      <c r="U97" s="77"/>
      <c r="V97" s="78"/>
      <c r="W97" s="77"/>
      <c r="X97" s="77"/>
      <c r="Y97" s="78"/>
      <c r="Z97" s="77">
        <v>2163</v>
      </c>
      <c r="AA97" s="77"/>
      <c r="AB97" s="78"/>
      <c r="AC97" s="97"/>
      <c r="AD97" s="77"/>
      <c r="AE97" s="78"/>
      <c r="AF97" s="75">
        <f t="shared" si="21"/>
        <v>2163</v>
      </c>
      <c r="AG97" s="77"/>
      <c r="AH97" s="78"/>
      <c r="AI97" s="77"/>
      <c r="AJ97" s="77"/>
      <c r="AK97" s="78"/>
      <c r="AL97" s="77"/>
      <c r="AM97" s="77"/>
      <c r="AN97" s="78"/>
      <c r="AO97" s="77"/>
      <c r="AP97" s="77"/>
      <c r="AQ97" s="78"/>
      <c r="AR97" s="77"/>
      <c r="AS97" s="77"/>
      <c r="AT97" s="78"/>
      <c r="AU97" s="77"/>
      <c r="AV97" s="77"/>
      <c r="AW97" s="78"/>
      <c r="AX97" s="77"/>
      <c r="AY97" s="77"/>
      <c r="AZ97" s="78"/>
      <c r="BA97" s="77"/>
      <c r="BB97" s="77"/>
      <c r="BC97" s="78"/>
      <c r="BD97" s="77"/>
      <c r="BE97" s="77"/>
      <c r="BF97" s="78"/>
      <c r="BG97" s="77"/>
      <c r="BH97" s="77"/>
      <c r="BI97" s="78"/>
      <c r="BJ97" s="77"/>
      <c r="BK97" s="77"/>
      <c r="BL97" s="78"/>
      <c r="BM97" s="77"/>
      <c r="BN97" s="77"/>
      <c r="BO97" s="78"/>
      <c r="BP97" s="77"/>
      <c r="BQ97" s="77"/>
      <c r="BR97" s="78"/>
      <c r="BS97" s="77"/>
      <c r="BT97" s="77"/>
      <c r="BU97" s="78"/>
      <c r="BV97" s="77"/>
      <c r="BW97" s="77"/>
      <c r="BX97" s="78"/>
      <c r="BY97" s="77"/>
      <c r="BZ97" s="77"/>
      <c r="CA97" s="78"/>
      <c r="CB97" s="77"/>
      <c r="CC97" s="77"/>
      <c r="CD97" s="78"/>
      <c r="CE97" s="77">
        <v>229470</v>
      </c>
      <c r="CF97" s="77"/>
      <c r="CG97" s="78"/>
      <c r="CH97" s="77"/>
      <c r="CI97" s="77"/>
      <c r="CJ97" s="78"/>
      <c r="CK97" s="77"/>
      <c r="CL97" s="77"/>
      <c r="CM97" s="78"/>
      <c r="CN97" s="77"/>
      <c r="CO97" s="77"/>
      <c r="CP97" s="78"/>
      <c r="CQ97" s="77"/>
      <c r="CR97" s="77"/>
      <c r="CS97" s="78"/>
      <c r="CT97" s="77"/>
      <c r="CU97" s="77"/>
      <c r="CV97" s="78"/>
      <c r="CW97" s="77"/>
      <c r="CX97" s="77"/>
      <c r="CY97" s="78"/>
      <c r="CZ97" s="77"/>
      <c r="DA97" s="77"/>
      <c r="DB97" s="78"/>
      <c r="DC97" s="77"/>
      <c r="DD97" s="77"/>
      <c r="DE97" s="78"/>
      <c r="DF97" s="77"/>
      <c r="DG97" s="77"/>
      <c r="DH97" s="78"/>
      <c r="DI97" s="77"/>
      <c r="DJ97" s="77"/>
      <c r="DK97" s="78"/>
      <c r="DL97" s="78"/>
      <c r="DM97" s="78"/>
      <c r="DN97" s="78"/>
      <c r="DO97" s="77"/>
      <c r="DP97" s="77"/>
      <c r="DQ97" s="78"/>
      <c r="DR97" s="77"/>
      <c r="DS97" s="77"/>
      <c r="DT97" s="78"/>
      <c r="DU97" s="77"/>
      <c r="DV97" s="77"/>
      <c r="DW97" s="78"/>
      <c r="DX97" s="70">
        <f t="shared" si="16"/>
        <v>229470</v>
      </c>
      <c r="DY97" s="70">
        <f t="shared" si="17"/>
        <v>0</v>
      </c>
      <c r="DZ97" s="70">
        <f t="shared" si="18"/>
        <v>0</v>
      </c>
    </row>
    <row r="98" spans="1:130">
      <c r="A98" s="68"/>
      <c r="B98" s="26"/>
      <c r="C98" s="26"/>
      <c r="D98" s="26"/>
      <c r="E98" s="69">
        <v>2</v>
      </c>
      <c r="F98" s="60" t="s">
        <v>229</v>
      </c>
      <c r="G98" s="60"/>
      <c r="H98" s="60"/>
      <c r="I98" s="60" t="s">
        <v>230</v>
      </c>
      <c r="J98" s="70">
        <f t="shared" si="14"/>
        <v>0</v>
      </c>
      <c r="K98" s="70">
        <f t="shared" si="15"/>
        <v>0</v>
      </c>
      <c r="L98" s="70">
        <f t="shared" si="12"/>
        <v>0</v>
      </c>
      <c r="M98" s="71">
        <f t="shared" si="13"/>
        <v>0</v>
      </c>
      <c r="N98" s="77"/>
      <c r="O98" s="77"/>
      <c r="P98" s="78"/>
      <c r="Q98" s="77"/>
      <c r="R98" s="77"/>
      <c r="S98" s="78"/>
      <c r="T98" s="75">
        <f t="shared" si="20"/>
        <v>0</v>
      </c>
      <c r="U98" s="77"/>
      <c r="V98" s="78"/>
      <c r="W98" s="77"/>
      <c r="X98" s="77"/>
      <c r="Y98" s="78"/>
      <c r="Z98" s="77"/>
      <c r="AA98" s="77"/>
      <c r="AB98" s="78"/>
      <c r="AC98" s="77"/>
      <c r="AD98" s="77"/>
      <c r="AE98" s="78"/>
      <c r="AF98" s="75">
        <f t="shared" si="21"/>
        <v>0</v>
      </c>
      <c r="AG98" s="77"/>
      <c r="AH98" s="78"/>
      <c r="AI98" s="77"/>
      <c r="AJ98" s="77"/>
      <c r="AK98" s="78"/>
      <c r="AL98" s="77"/>
      <c r="AM98" s="77"/>
      <c r="AN98" s="78"/>
      <c r="AO98" s="77"/>
      <c r="AP98" s="77"/>
      <c r="AQ98" s="78"/>
      <c r="AR98" s="77"/>
      <c r="AS98" s="77"/>
      <c r="AT98" s="78"/>
      <c r="AU98" s="77"/>
      <c r="AV98" s="77"/>
      <c r="AW98" s="78"/>
      <c r="AX98" s="77"/>
      <c r="AY98" s="77"/>
      <c r="AZ98" s="78"/>
      <c r="BA98" s="77"/>
      <c r="BB98" s="77"/>
      <c r="BC98" s="78"/>
      <c r="BD98" s="77"/>
      <c r="BE98" s="77"/>
      <c r="BF98" s="78"/>
      <c r="BG98" s="77"/>
      <c r="BH98" s="77"/>
      <c r="BI98" s="78"/>
      <c r="BJ98" s="77"/>
      <c r="BK98" s="77"/>
      <c r="BL98" s="78"/>
      <c r="BM98" s="77"/>
      <c r="BN98" s="77"/>
      <c r="BO98" s="78"/>
      <c r="BP98" s="77"/>
      <c r="BQ98" s="77"/>
      <c r="BR98" s="78"/>
      <c r="BS98" s="77"/>
      <c r="BT98" s="77"/>
      <c r="BU98" s="78"/>
      <c r="BV98" s="77"/>
      <c r="BW98" s="77"/>
      <c r="BX98" s="78"/>
      <c r="BY98" s="77"/>
      <c r="BZ98" s="77"/>
      <c r="CA98" s="78"/>
      <c r="CB98" s="77"/>
      <c r="CC98" s="77"/>
      <c r="CD98" s="78"/>
      <c r="CE98" s="77"/>
      <c r="CF98" s="77"/>
      <c r="CG98" s="78"/>
      <c r="CH98" s="77"/>
      <c r="CI98" s="77"/>
      <c r="CJ98" s="78"/>
      <c r="CK98" s="77"/>
      <c r="CL98" s="77"/>
      <c r="CM98" s="78"/>
      <c r="CN98" s="77"/>
      <c r="CO98" s="77"/>
      <c r="CP98" s="78"/>
      <c r="CQ98" s="77"/>
      <c r="CR98" s="77"/>
      <c r="CS98" s="78"/>
      <c r="CT98" s="77"/>
      <c r="CU98" s="77"/>
      <c r="CV98" s="78"/>
      <c r="CW98" s="77"/>
      <c r="CX98" s="77"/>
      <c r="CY98" s="78"/>
      <c r="CZ98" s="77"/>
      <c r="DA98" s="77"/>
      <c r="DB98" s="78"/>
      <c r="DC98" s="77"/>
      <c r="DD98" s="77"/>
      <c r="DE98" s="78"/>
      <c r="DF98" s="77"/>
      <c r="DG98" s="77"/>
      <c r="DH98" s="78"/>
      <c r="DI98" s="77"/>
      <c r="DJ98" s="77"/>
      <c r="DK98" s="78"/>
      <c r="DL98" s="78"/>
      <c r="DM98" s="78"/>
      <c r="DN98" s="78"/>
      <c r="DO98" s="77"/>
      <c r="DP98" s="77"/>
      <c r="DQ98" s="78"/>
      <c r="DR98" s="77"/>
      <c r="DS98" s="77"/>
      <c r="DT98" s="78"/>
      <c r="DU98" s="77"/>
      <c r="DV98" s="77"/>
      <c r="DW98" s="78"/>
      <c r="DX98" s="70">
        <f t="shared" si="16"/>
        <v>0</v>
      </c>
      <c r="DY98" s="70">
        <f t="shared" si="17"/>
        <v>0</v>
      </c>
      <c r="DZ98" s="70">
        <f t="shared" si="18"/>
        <v>0</v>
      </c>
    </row>
    <row r="99" spans="1:130">
      <c r="A99" s="68"/>
      <c r="B99" s="26"/>
      <c r="C99" s="26"/>
      <c r="D99" s="69">
        <v>4</v>
      </c>
      <c r="E99" s="60" t="s">
        <v>231</v>
      </c>
      <c r="F99" s="74"/>
      <c r="G99" s="74"/>
      <c r="H99" s="74"/>
      <c r="I99" s="74" t="s">
        <v>232</v>
      </c>
      <c r="J99" s="70">
        <f t="shared" si="14"/>
        <v>92764</v>
      </c>
      <c r="K99" s="70">
        <f t="shared" si="15"/>
        <v>0</v>
      </c>
      <c r="L99" s="70">
        <f t="shared" si="12"/>
        <v>0</v>
      </c>
      <c r="M99" s="71">
        <f t="shared" si="13"/>
        <v>92764</v>
      </c>
      <c r="N99" s="75">
        <v>34436</v>
      </c>
      <c r="O99" s="75"/>
      <c r="P99" s="76"/>
      <c r="Q99" s="75">
        <v>8330</v>
      </c>
      <c r="R99" s="75"/>
      <c r="S99" s="76"/>
      <c r="T99" s="75">
        <f t="shared" si="20"/>
        <v>42766</v>
      </c>
      <c r="U99" s="75"/>
      <c r="V99" s="76"/>
      <c r="W99" s="75">
        <v>1195</v>
      </c>
      <c r="X99" s="75"/>
      <c r="Y99" s="76"/>
      <c r="Z99" s="75">
        <v>26835</v>
      </c>
      <c r="AA99" s="75"/>
      <c r="AB99" s="76"/>
      <c r="AC99" s="75">
        <v>21968</v>
      </c>
      <c r="AD99" s="75"/>
      <c r="AE99" s="76"/>
      <c r="AF99" s="75">
        <f t="shared" si="21"/>
        <v>49998</v>
      </c>
      <c r="AG99" s="75"/>
      <c r="AH99" s="76"/>
      <c r="AI99" s="75"/>
      <c r="AJ99" s="75"/>
      <c r="AK99" s="76"/>
      <c r="AL99" s="75"/>
      <c r="AM99" s="75"/>
      <c r="AN99" s="76"/>
      <c r="AO99" s="75"/>
      <c r="AP99" s="75"/>
      <c r="AQ99" s="76"/>
      <c r="AR99" s="75"/>
      <c r="AS99" s="75"/>
      <c r="AT99" s="76"/>
      <c r="AU99" s="75"/>
      <c r="AV99" s="75"/>
      <c r="AW99" s="76"/>
      <c r="AX99" s="75"/>
      <c r="AY99" s="75"/>
      <c r="AZ99" s="76"/>
      <c r="BA99" s="75"/>
      <c r="BB99" s="75"/>
      <c r="BC99" s="76"/>
      <c r="BD99" s="75"/>
      <c r="BE99" s="75"/>
      <c r="BF99" s="76"/>
      <c r="BG99" s="75"/>
      <c r="BH99" s="75"/>
      <c r="BI99" s="76"/>
      <c r="BJ99" s="75"/>
      <c r="BK99" s="75"/>
      <c r="BL99" s="76"/>
      <c r="BM99" s="75"/>
      <c r="BN99" s="75"/>
      <c r="BO99" s="76"/>
      <c r="BP99" s="75"/>
      <c r="BQ99" s="75"/>
      <c r="BR99" s="76"/>
      <c r="BS99" s="75"/>
      <c r="BT99" s="75"/>
      <c r="BU99" s="76"/>
      <c r="BV99" s="75"/>
      <c r="BW99" s="75"/>
      <c r="BX99" s="76"/>
      <c r="BY99" s="75"/>
      <c r="BZ99" s="75"/>
      <c r="CA99" s="76"/>
      <c r="CB99" s="75"/>
      <c r="CC99" s="75"/>
      <c r="CD99" s="76"/>
      <c r="CE99" s="75"/>
      <c r="CF99" s="75"/>
      <c r="CG99" s="76"/>
      <c r="CH99" s="75"/>
      <c r="CI99" s="75"/>
      <c r="CJ99" s="76"/>
      <c r="CK99" s="75"/>
      <c r="CL99" s="75"/>
      <c r="CM99" s="76"/>
      <c r="CN99" s="75"/>
      <c r="CO99" s="75"/>
      <c r="CP99" s="76"/>
      <c r="CQ99" s="75"/>
      <c r="CR99" s="75"/>
      <c r="CS99" s="76"/>
      <c r="CT99" s="75"/>
      <c r="CU99" s="75"/>
      <c r="CV99" s="76"/>
      <c r="CW99" s="75"/>
      <c r="CX99" s="75"/>
      <c r="CY99" s="76"/>
      <c r="CZ99" s="75"/>
      <c r="DA99" s="75"/>
      <c r="DB99" s="76"/>
      <c r="DC99" s="75"/>
      <c r="DD99" s="75"/>
      <c r="DE99" s="76"/>
      <c r="DF99" s="75"/>
      <c r="DG99" s="75"/>
      <c r="DH99" s="76"/>
      <c r="DI99" s="75"/>
      <c r="DJ99" s="75"/>
      <c r="DK99" s="76"/>
      <c r="DL99" s="76"/>
      <c r="DM99" s="76"/>
      <c r="DN99" s="76"/>
      <c r="DO99" s="75"/>
      <c r="DP99" s="75"/>
      <c r="DQ99" s="76"/>
      <c r="DR99" s="75"/>
      <c r="DS99" s="75"/>
      <c r="DT99" s="76"/>
      <c r="DU99" s="75"/>
      <c r="DV99" s="75"/>
      <c r="DW99" s="76"/>
      <c r="DX99" s="70">
        <f t="shared" si="16"/>
        <v>0</v>
      </c>
      <c r="DY99" s="70">
        <f t="shared" si="17"/>
        <v>0</v>
      </c>
      <c r="DZ99" s="70">
        <f t="shared" si="18"/>
        <v>0</v>
      </c>
    </row>
    <row r="100" spans="1:130">
      <c r="A100" s="68"/>
      <c r="B100" s="26"/>
      <c r="C100" s="26"/>
      <c r="D100" s="69">
        <v>5</v>
      </c>
      <c r="E100" s="60" t="s">
        <v>233</v>
      </c>
      <c r="F100" s="74"/>
      <c r="G100" s="74"/>
      <c r="H100" s="74"/>
      <c r="I100" s="74" t="s">
        <v>234</v>
      </c>
      <c r="J100" s="70">
        <f t="shared" si="14"/>
        <v>0</v>
      </c>
      <c r="K100" s="70">
        <f t="shared" si="15"/>
        <v>0</v>
      </c>
      <c r="L100" s="70">
        <f t="shared" si="12"/>
        <v>0</v>
      </c>
      <c r="M100" s="71">
        <f t="shared" si="13"/>
        <v>0</v>
      </c>
      <c r="N100" s="75"/>
      <c r="O100" s="75"/>
      <c r="P100" s="76"/>
      <c r="Q100" s="75"/>
      <c r="R100" s="75"/>
      <c r="S100" s="76"/>
      <c r="T100" s="75">
        <f t="shared" si="20"/>
        <v>0</v>
      </c>
      <c r="U100" s="75"/>
      <c r="V100" s="76"/>
      <c r="W100" s="75"/>
      <c r="X100" s="75"/>
      <c r="Y100" s="76"/>
      <c r="Z100" s="75"/>
      <c r="AA100" s="75"/>
      <c r="AB100" s="76"/>
      <c r="AC100" s="75"/>
      <c r="AD100" s="75"/>
      <c r="AE100" s="76"/>
      <c r="AF100" s="75">
        <f t="shared" si="21"/>
        <v>0</v>
      </c>
      <c r="AG100" s="75"/>
      <c r="AH100" s="76"/>
      <c r="AI100" s="75"/>
      <c r="AJ100" s="75"/>
      <c r="AK100" s="76"/>
      <c r="AL100" s="75"/>
      <c r="AM100" s="75"/>
      <c r="AN100" s="76"/>
      <c r="AO100" s="75"/>
      <c r="AP100" s="75"/>
      <c r="AQ100" s="76"/>
      <c r="AR100" s="75"/>
      <c r="AS100" s="75"/>
      <c r="AT100" s="76"/>
      <c r="AU100" s="75"/>
      <c r="AV100" s="75"/>
      <c r="AW100" s="76"/>
      <c r="AX100" s="75"/>
      <c r="AY100" s="75"/>
      <c r="AZ100" s="76"/>
      <c r="BA100" s="75"/>
      <c r="BB100" s="75"/>
      <c r="BC100" s="76"/>
      <c r="BD100" s="75"/>
      <c r="BE100" s="75"/>
      <c r="BF100" s="76"/>
      <c r="BG100" s="75"/>
      <c r="BH100" s="75"/>
      <c r="BI100" s="76"/>
      <c r="BJ100" s="75"/>
      <c r="BK100" s="75"/>
      <c r="BL100" s="76"/>
      <c r="BM100" s="75"/>
      <c r="BN100" s="75"/>
      <c r="BO100" s="76"/>
      <c r="BP100" s="75"/>
      <c r="BQ100" s="75"/>
      <c r="BR100" s="76"/>
      <c r="BS100" s="75"/>
      <c r="BT100" s="75"/>
      <c r="BU100" s="76"/>
      <c r="BV100" s="75"/>
      <c r="BW100" s="75"/>
      <c r="BX100" s="76"/>
      <c r="BY100" s="75"/>
      <c r="BZ100" s="75"/>
      <c r="CA100" s="76"/>
      <c r="CB100" s="75"/>
      <c r="CC100" s="75"/>
      <c r="CD100" s="76"/>
      <c r="CE100" s="75"/>
      <c r="CF100" s="75"/>
      <c r="CG100" s="76"/>
      <c r="CH100" s="75"/>
      <c r="CI100" s="75"/>
      <c r="CJ100" s="76"/>
      <c r="CK100" s="75"/>
      <c r="CL100" s="75"/>
      <c r="CM100" s="76"/>
      <c r="CN100" s="75"/>
      <c r="CO100" s="75"/>
      <c r="CP100" s="76"/>
      <c r="CQ100" s="75"/>
      <c r="CR100" s="75"/>
      <c r="CS100" s="76"/>
      <c r="CT100" s="75"/>
      <c r="CU100" s="75"/>
      <c r="CV100" s="76"/>
      <c r="CW100" s="75"/>
      <c r="CX100" s="75"/>
      <c r="CY100" s="76"/>
      <c r="CZ100" s="75"/>
      <c r="DA100" s="75"/>
      <c r="DB100" s="76"/>
      <c r="DC100" s="75"/>
      <c r="DD100" s="75"/>
      <c r="DE100" s="76"/>
      <c r="DF100" s="75"/>
      <c r="DG100" s="75"/>
      <c r="DH100" s="76"/>
      <c r="DI100" s="75"/>
      <c r="DJ100" s="75"/>
      <c r="DK100" s="76"/>
      <c r="DL100" s="76"/>
      <c r="DM100" s="76"/>
      <c r="DN100" s="76"/>
      <c r="DO100" s="75"/>
      <c r="DP100" s="75"/>
      <c r="DQ100" s="76"/>
      <c r="DR100" s="75"/>
      <c r="DS100" s="75"/>
      <c r="DT100" s="76"/>
      <c r="DU100" s="75"/>
      <c r="DV100" s="75"/>
      <c r="DW100" s="76"/>
      <c r="DX100" s="70">
        <f t="shared" si="16"/>
        <v>0</v>
      </c>
      <c r="DY100" s="70">
        <f t="shared" si="17"/>
        <v>0</v>
      </c>
      <c r="DZ100" s="70">
        <f t="shared" si="18"/>
        <v>0</v>
      </c>
    </row>
    <row r="101" spans="1:130">
      <c r="A101" s="68"/>
      <c r="B101" s="110"/>
      <c r="C101" s="69">
        <v>2</v>
      </c>
      <c r="D101" s="60"/>
      <c r="E101" s="74"/>
      <c r="F101" s="74"/>
      <c r="G101" s="74"/>
      <c r="H101" s="74"/>
      <c r="I101" s="74" t="s">
        <v>235</v>
      </c>
      <c r="J101" s="70">
        <f t="shared" si="14"/>
        <v>0</v>
      </c>
      <c r="K101" s="70">
        <f t="shared" si="15"/>
        <v>0</v>
      </c>
      <c r="L101" s="70">
        <f t="shared" si="12"/>
        <v>0</v>
      </c>
      <c r="M101" s="71">
        <f>SUM(J101:L101)</f>
        <v>0</v>
      </c>
      <c r="N101" s="75"/>
      <c r="O101" s="75"/>
      <c r="P101" s="76"/>
      <c r="Q101" s="75"/>
      <c r="R101" s="75"/>
      <c r="S101" s="76"/>
      <c r="T101" s="75"/>
      <c r="U101" s="75"/>
      <c r="V101" s="76"/>
      <c r="W101" s="75"/>
      <c r="X101" s="75"/>
      <c r="Y101" s="76"/>
      <c r="Z101" s="75"/>
      <c r="AA101" s="75"/>
      <c r="AB101" s="76"/>
      <c r="AC101" s="75"/>
      <c r="AD101" s="75"/>
      <c r="AE101" s="76"/>
      <c r="AF101" s="75">
        <f>AC101+Z101</f>
        <v>0</v>
      </c>
      <c r="AG101" s="75"/>
      <c r="AH101" s="76"/>
      <c r="AI101" s="75"/>
      <c r="AJ101" s="75"/>
      <c r="AK101" s="76"/>
      <c r="AL101" s="75"/>
      <c r="AM101" s="75"/>
      <c r="AN101" s="76"/>
      <c r="AO101" s="75"/>
      <c r="AP101" s="75"/>
      <c r="AQ101" s="76"/>
      <c r="AR101" s="75"/>
      <c r="AS101" s="75"/>
      <c r="AT101" s="76"/>
      <c r="AU101" s="75"/>
      <c r="AV101" s="75"/>
      <c r="AW101" s="76"/>
      <c r="AX101" s="75"/>
      <c r="AY101" s="75"/>
      <c r="AZ101" s="76"/>
      <c r="BA101" s="75"/>
      <c r="BB101" s="75"/>
      <c r="BC101" s="76"/>
      <c r="BD101" s="75"/>
      <c r="BE101" s="75"/>
      <c r="BF101" s="76"/>
      <c r="BG101" s="75"/>
      <c r="BH101" s="75"/>
      <c r="BI101" s="76"/>
      <c r="BJ101" s="75"/>
      <c r="BK101" s="75"/>
      <c r="BL101" s="76"/>
      <c r="BM101" s="75"/>
      <c r="BN101" s="75"/>
      <c r="BO101" s="76"/>
      <c r="BP101" s="75"/>
      <c r="BQ101" s="75"/>
      <c r="BR101" s="76"/>
      <c r="BS101" s="75"/>
      <c r="BT101" s="75"/>
      <c r="BU101" s="76"/>
      <c r="BV101" s="75"/>
      <c r="BW101" s="75"/>
      <c r="BX101" s="76"/>
      <c r="BY101" s="75"/>
      <c r="BZ101" s="75"/>
      <c r="CA101" s="76"/>
      <c r="CB101" s="75"/>
      <c r="CC101" s="75"/>
      <c r="CD101" s="76"/>
      <c r="CE101" s="75"/>
      <c r="CF101" s="75"/>
      <c r="CG101" s="76"/>
      <c r="CH101" s="75"/>
      <c r="CI101" s="75"/>
      <c r="CJ101" s="76"/>
      <c r="CK101" s="75"/>
      <c r="CL101" s="75"/>
      <c r="CM101" s="76"/>
      <c r="CN101" s="75"/>
      <c r="CO101" s="75"/>
      <c r="CP101" s="76"/>
      <c r="CQ101" s="75"/>
      <c r="CR101" s="75"/>
      <c r="CS101" s="76"/>
      <c r="CT101" s="75"/>
      <c r="CU101" s="75"/>
      <c r="CV101" s="76"/>
      <c r="CW101" s="75"/>
      <c r="CX101" s="75"/>
      <c r="CY101" s="76"/>
      <c r="CZ101" s="75"/>
      <c r="DA101" s="75"/>
      <c r="DB101" s="76"/>
      <c r="DC101" s="75"/>
      <c r="DD101" s="75"/>
      <c r="DE101" s="76"/>
      <c r="DF101" s="75"/>
      <c r="DG101" s="75"/>
      <c r="DH101" s="76"/>
      <c r="DI101" s="75"/>
      <c r="DJ101" s="75"/>
      <c r="DK101" s="76"/>
      <c r="DL101" s="76"/>
      <c r="DM101" s="76"/>
      <c r="DN101" s="76"/>
      <c r="DO101" s="75"/>
      <c r="DP101" s="75"/>
      <c r="DQ101" s="76"/>
      <c r="DR101" s="75"/>
      <c r="DS101" s="75"/>
      <c r="DT101" s="76"/>
      <c r="DU101" s="75"/>
      <c r="DV101" s="75"/>
      <c r="DW101" s="76"/>
      <c r="DX101" s="70">
        <f t="shared" si="16"/>
        <v>0</v>
      </c>
      <c r="DY101" s="70">
        <f t="shared" si="17"/>
        <v>0</v>
      </c>
      <c r="DZ101" s="70">
        <f t="shared" si="18"/>
        <v>0</v>
      </c>
    </row>
    <row r="102" spans="1:130">
      <c r="A102" s="100" t="s">
        <v>236</v>
      </c>
      <c r="B102" s="101"/>
      <c r="C102" s="101"/>
      <c r="D102" s="101"/>
      <c r="E102" s="101"/>
      <c r="F102" s="101"/>
      <c r="G102" s="101"/>
      <c r="H102" s="101"/>
      <c r="I102" s="102"/>
      <c r="J102" s="103">
        <f>SUMIF($N$4:$DZ$4,"Kötelező feladatok",N102:DZ102)-T102-AF102-DX102-J99</f>
        <v>1253174</v>
      </c>
      <c r="K102" s="103">
        <f t="shared" si="15"/>
        <v>4400</v>
      </c>
      <c r="L102" s="103">
        <f>SUMIF($N$4:$DZ$4,"Államigazgatási felagatpk",N102:DZ102)</f>
        <v>0</v>
      </c>
      <c r="M102" s="104">
        <f>SUM(J102:L102)</f>
        <v>1257574</v>
      </c>
      <c r="N102" s="105">
        <f>N87+N89</f>
        <v>139523</v>
      </c>
      <c r="O102" s="105">
        <f>O87+O89</f>
        <v>0</v>
      </c>
      <c r="P102" s="106"/>
      <c r="Q102" s="105">
        <f>Q87+Q89</f>
        <v>8330</v>
      </c>
      <c r="R102" s="105">
        <f>R87+R89</f>
        <v>0</v>
      </c>
      <c r="S102" s="106"/>
      <c r="T102" s="105">
        <f>T87+T89</f>
        <v>147853</v>
      </c>
      <c r="U102" s="105">
        <f>U87+U89</f>
        <v>0</v>
      </c>
      <c r="V102" s="106"/>
      <c r="W102" s="105">
        <f>W87+W89</f>
        <v>6538</v>
      </c>
      <c r="X102" s="105">
        <f>X87+X89</f>
        <v>0</v>
      </c>
      <c r="Y102" s="106"/>
      <c r="Z102" s="105">
        <f>Z87+Z89</f>
        <v>30298</v>
      </c>
      <c r="AA102" s="105">
        <f>AA87+AA89</f>
        <v>0</v>
      </c>
      <c r="AB102" s="106"/>
      <c r="AC102" s="105">
        <f>AC87+AC89</f>
        <v>24368</v>
      </c>
      <c r="AD102" s="105">
        <f>AD87+AD89</f>
        <v>0</v>
      </c>
      <c r="AE102" s="106"/>
      <c r="AF102" s="107">
        <f>AC102+Z102+W102</f>
        <v>61204</v>
      </c>
      <c r="AG102" s="105">
        <f>AG87+AG89</f>
        <v>0</v>
      </c>
      <c r="AH102" s="106"/>
      <c r="AI102" s="105">
        <f>AI87+AI89</f>
        <v>0</v>
      </c>
      <c r="AJ102" s="105">
        <f>AJ87+AJ89</f>
        <v>0</v>
      </c>
      <c r="AK102" s="106"/>
      <c r="AL102" s="105">
        <f>AL87+AL89</f>
        <v>0</v>
      </c>
      <c r="AM102" s="105">
        <f>AM87+AM89</f>
        <v>0</v>
      </c>
      <c r="AN102" s="106"/>
      <c r="AO102" s="105">
        <f>AO87+AO89</f>
        <v>9300</v>
      </c>
      <c r="AP102" s="105">
        <f>AP87+AP89</f>
        <v>0</v>
      </c>
      <c r="AQ102" s="106"/>
      <c r="AR102" s="105">
        <f>AR87+AR89</f>
        <v>8500</v>
      </c>
      <c r="AS102" s="105">
        <f>AS87+AS89</f>
        <v>0</v>
      </c>
      <c r="AT102" s="106"/>
      <c r="AU102" s="105">
        <f>AU87+AU89</f>
        <v>0</v>
      </c>
      <c r="AV102" s="105">
        <f>AV87+AV89</f>
        <v>0</v>
      </c>
      <c r="AW102" s="106"/>
      <c r="AX102" s="105">
        <f>AX87+AX89</f>
        <v>0</v>
      </c>
      <c r="AY102" s="105">
        <f>AY87+AY89</f>
        <v>0</v>
      </c>
      <c r="AZ102" s="106"/>
      <c r="BA102" s="105">
        <f>BA87+BA89</f>
        <v>15967</v>
      </c>
      <c r="BB102" s="105">
        <f>BB87+BB89</f>
        <v>0</v>
      </c>
      <c r="BC102" s="106"/>
      <c r="BD102" s="105">
        <f>BD87+BD89</f>
        <v>23950</v>
      </c>
      <c r="BE102" s="105">
        <f>BE87+BE89</f>
        <v>0</v>
      </c>
      <c r="BF102" s="106"/>
      <c r="BG102" s="105">
        <f>BG87+BG89</f>
        <v>0</v>
      </c>
      <c r="BH102" s="105">
        <f>BH87+BH89</f>
        <v>0</v>
      </c>
      <c r="BI102" s="106"/>
      <c r="BJ102" s="105">
        <f>BJ87+BJ89</f>
        <v>0</v>
      </c>
      <c r="BK102" s="105">
        <f>BK87+BK89</f>
        <v>0</v>
      </c>
      <c r="BL102" s="106"/>
      <c r="BM102" s="105">
        <f>BM87+BM89</f>
        <v>0</v>
      </c>
      <c r="BN102" s="105">
        <f>BN87+BN89</f>
        <v>0</v>
      </c>
      <c r="BO102" s="106"/>
      <c r="BP102" s="105">
        <f>BP87+BP89</f>
        <v>37000</v>
      </c>
      <c r="BQ102" s="105">
        <f>BQ87+BQ89</f>
        <v>0</v>
      </c>
      <c r="BR102" s="106"/>
      <c r="BS102" s="105">
        <f>BS87+BS89</f>
        <v>2000</v>
      </c>
      <c r="BT102" s="105">
        <f>BT87+BT89</f>
        <v>0</v>
      </c>
      <c r="BU102" s="106"/>
      <c r="BV102" s="105">
        <f>BV87+BV89</f>
        <v>4500</v>
      </c>
      <c r="BW102" s="105">
        <f>BW87+BW89</f>
        <v>0</v>
      </c>
      <c r="BX102" s="106"/>
      <c r="BY102" s="105">
        <f>BY87+BY89</f>
        <v>0</v>
      </c>
      <c r="BZ102" s="105">
        <f>BZ87+BZ89</f>
        <v>0</v>
      </c>
      <c r="CA102" s="106"/>
      <c r="CB102" s="105">
        <f>CB87+CB89</f>
        <v>0</v>
      </c>
      <c r="CC102" s="105">
        <f>CC87+CC89</f>
        <v>0</v>
      </c>
      <c r="CD102" s="106"/>
      <c r="CE102" s="105">
        <f>CE87+CE89</f>
        <v>237770</v>
      </c>
      <c r="CF102" s="105">
        <f>CF87+CF89</f>
        <v>0</v>
      </c>
      <c r="CG102" s="106"/>
      <c r="CH102" s="105">
        <f>CH87+CH89</f>
        <v>0</v>
      </c>
      <c r="CI102" s="105">
        <f>CI87+CI89</f>
        <v>0</v>
      </c>
      <c r="CJ102" s="106"/>
      <c r="CK102" s="105">
        <f>CK87+CK89</f>
        <v>28500</v>
      </c>
      <c r="CL102" s="105">
        <f>CL87+CL89</f>
        <v>0</v>
      </c>
      <c r="CM102" s="106"/>
      <c r="CN102" s="105">
        <f>CN87+CN89</f>
        <v>752206</v>
      </c>
      <c r="CO102" s="105">
        <f>CO87+CO89</f>
        <v>0</v>
      </c>
      <c r="CP102" s="106"/>
      <c r="CQ102" s="105">
        <f>CQ87+CQ89</f>
        <v>0</v>
      </c>
      <c r="CR102" s="105">
        <f>CR87+CR89</f>
        <v>0</v>
      </c>
      <c r="CS102" s="106"/>
      <c r="CT102" s="105">
        <f>CT87+CT89</f>
        <v>0</v>
      </c>
      <c r="CU102" s="105">
        <f>CU87+CU89</f>
        <v>0</v>
      </c>
      <c r="CV102" s="106"/>
      <c r="CW102" s="105">
        <f>CW87+CW89</f>
        <v>0</v>
      </c>
      <c r="CX102" s="105">
        <f>CX87+CX89</f>
        <v>0</v>
      </c>
      <c r="CY102" s="106"/>
      <c r="CZ102" s="105">
        <f>CZ87+CZ89</f>
        <v>5188</v>
      </c>
      <c r="DA102" s="105">
        <f>DA87+DA89</f>
        <v>0</v>
      </c>
      <c r="DB102" s="106"/>
      <c r="DC102" s="105">
        <f>DC87+DC89</f>
        <v>0</v>
      </c>
      <c r="DD102" s="105">
        <f>DD87+DD89</f>
        <v>0</v>
      </c>
      <c r="DE102" s="106"/>
      <c r="DF102" s="105">
        <f>DF87+DF89</f>
        <v>0</v>
      </c>
      <c r="DG102" s="105">
        <f>DG87+DG89</f>
        <v>0</v>
      </c>
      <c r="DH102" s="106"/>
      <c r="DI102" s="105">
        <f>DI87+DI89</f>
        <v>0</v>
      </c>
      <c r="DJ102" s="105">
        <f>DJ87+DJ89</f>
        <v>0</v>
      </c>
      <c r="DK102" s="105"/>
      <c r="DL102" s="105">
        <f>DL87+DL89</f>
        <v>2000</v>
      </c>
      <c r="DM102" s="105">
        <f>DM87+DM89</f>
        <v>0</v>
      </c>
      <c r="DN102" s="106"/>
      <c r="DO102" s="105">
        <f>DO87+DO89</f>
        <v>10000</v>
      </c>
      <c r="DP102" s="105">
        <f>DP87+DP89</f>
        <v>0</v>
      </c>
      <c r="DQ102" s="106"/>
      <c r="DR102" s="105">
        <f>DR87+DR89</f>
        <v>0</v>
      </c>
      <c r="DS102" s="105">
        <f>DS87+DS89</f>
        <v>2700</v>
      </c>
      <c r="DT102" s="106"/>
      <c r="DU102" s="105">
        <f>DU87+DU89</f>
        <v>0</v>
      </c>
      <c r="DV102" s="105">
        <f>DV87+DV89</f>
        <v>1700</v>
      </c>
      <c r="DW102" s="106"/>
      <c r="DX102" s="103">
        <f t="shared" si="16"/>
        <v>1136881</v>
      </c>
      <c r="DY102" s="103">
        <f t="shared" si="17"/>
        <v>4400</v>
      </c>
      <c r="DZ102" s="103">
        <f t="shared" si="18"/>
        <v>0</v>
      </c>
    </row>
    <row r="103" spans="1:130">
      <c r="A103" s="120" t="s">
        <v>237</v>
      </c>
      <c r="B103" s="121"/>
      <c r="C103" s="121"/>
      <c r="D103" s="121"/>
      <c r="E103" s="121"/>
      <c r="F103" s="121"/>
      <c r="G103" s="121"/>
      <c r="H103" s="121"/>
      <c r="I103" s="121"/>
      <c r="J103" s="70">
        <f t="shared" si="14"/>
        <v>0</v>
      </c>
      <c r="K103" s="70">
        <f t="shared" si="15"/>
        <v>0</v>
      </c>
      <c r="L103" s="90"/>
      <c r="M103" s="122">
        <v>0</v>
      </c>
      <c r="N103" s="89"/>
      <c r="O103" s="89"/>
      <c r="P103" s="90"/>
      <c r="Q103" s="89"/>
      <c r="R103" s="89"/>
      <c r="S103" s="90"/>
      <c r="T103" s="89"/>
      <c r="U103" s="89"/>
      <c r="V103" s="90"/>
      <c r="W103" s="89"/>
      <c r="X103" s="89"/>
      <c r="Y103" s="90"/>
      <c r="Z103" s="89"/>
      <c r="AA103" s="89"/>
      <c r="AB103" s="90"/>
      <c r="AC103" s="89"/>
      <c r="AD103" s="89"/>
      <c r="AE103" s="90"/>
      <c r="AF103" s="75">
        <f>AC103+Z103+W103</f>
        <v>0</v>
      </c>
      <c r="AG103" s="89"/>
      <c r="AH103" s="90"/>
      <c r="AI103" s="89"/>
      <c r="AJ103" s="89"/>
      <c r="AK103" s="90"/>
      <c r="AL103" s="89"/>
      <c r="AM103" s="89"/>
      <c r="AN103" s="90"/>
      <c r="AO103" s="89"/>
      <c r="AP103" s="89"/>
      <c r="AQ103" s="90"/>
      <c r="AR103" s="89"/>
      <c r="AS103" s="89"/>
      <c r="AT103" s="90"/>
      <c r="AU103" s="89"/>
      <c r="AV103" s="89"/>
      <c r="AW103" s="90"/>
      <c r="AX103" s="89"/>
      <c r="AY103" s="89"/>
      <c r="AZ103" s="90"/>
      <c r="BA103" s="89"/>
      <c r="BB103" s="89"/>
      <c r="BC103" s="90"/>
      <c r="BD103" s="89"/>
      <c r="BE103" s="89"/>
      <c r="BF103" s="90"/>
      <c r="BG103" s="89"/>
      <c r="BH103" s="89"/>
      <c r="BI103" s="90"/>
      <c r="BJ103" s="89"/>
      <c r="BK103" s="89"/>
      <c r="BL103" s="90"/>
      <c r="BM103" s="89"/>
      <c r="BN103" s="89"/>
      <c r="BO103" s="90"/>
      <c r="BP103" s="89"/>
      <c r="BQ103" s="89"/>
      <c r="BR103" s="90"/>
      <c r="BS103" s="89"/>
      <c r="BT103" s="89"/>
      <c r="BU103" s="90"/>
      <c r="BV103" s="89"/>
      <c r="BW103" s="89"/>
      <c r="BX103" s="90"/>
      <c r="BY103" s="89"/>
      <c r="BZ103" s="89"/>
      <c r="CA103" s="90"/>
      <c r="CB103" s="89"/>
      <c r="CC103" s="89"/>
      <c r="CD103" s="90"/>
      <c r="CE103" s="89"/>
      <c r="CF103" s="89"/>
      <c r="CG103" s="90"/>
      <c r="CH103" s="89"/>
      <c r="CI103" s="89"/>
      <c r="CJ103" s="90"/>
      <c r="CK103" s="89"/>
      <c r="CL103" s="89"/>
      <c r="CM103" s="90"/>
      <c r="CN103" s="89"/>
      <c r="CO103" s="89"/>
      <c r="CP103" s="90"/>
      <c r="CQ103" s="89"/>
      <c r="CR103" s="89"/>
      <c r="CS103" s="90"/>
      <c r="CT103" s="89"/>
      <c r="CU103" s="89"/>
      <c r="CV103" s="90"/>
      <c r="CW103" s="89"/>
      <c r="CX103" s="89"/>
      <c r="CY103" s="90"/>
      <c r="CZ103" s="89"/>
      <c r="DA103" s="89"/>
      <c r="DB103" s="90"/>
      <c r="DC103" s="89"/>
      <c r="DD103" s="89"/>
      <c r="DE103" s="90"/>
      <c r="DF103" s="89"/>
      <c r="DG103" s="89"/>
      <c r="DH103" s="90"/>
      <c r="DI103" s="89"/>
      <c r="DJ103" s="89"/>
      <c r="DK103" s="90"/>
      <c r="DL103" s="90"/>
      <c r="DM103" s="90"/>
      <c r="DN103" s="90"/>
      <c r="DO103" s="89"/>
      <c r="DP103" s="89"/>
      <c r="DQ103" s="90"/>
      <c r="DR103" s="89"/>
      <c r="DS103" s="89"/>
      <c r="DT103" s="90"/>
      <c r="DU103" s="89"/>
      <c r="DV103" s="89"/>
      <c r="DW103" s="90"/>
      <c r="DX103" s="70">
        <f t="shared" si="16"/>
        <v>0</v>
      </c>
      <c r="DY103" s="70">
        <f t="shared" si="17"/>
        <v>0</v>
      </c>
      <c r="DZ103" s="70">
        <f t="shared" si="18"/>
        <v>0</v>
      </c>
    </row>
    <row r="104" spans="1:130">
      <c r="A104" s="68"/>
      <c r="B104" s="26"/>
      <c r="C104" s="26"/>
      <c r="D104" s="26"/>
      <c r="E104" s="26"/>
      <c r="F104" s="26"/>
      <c r="G104" s="26"/>
      <c r="H104" s="26"/>
      <c r="I104" s="26"/>
      <c r="J104" s="77"/>
      <c r="K104" s="77"/>
      <c r="L104" s="78"/>
      <c r="M104" s="123"/>
      <c r="N104" s="77"/>
      <c r="O104" s="77"/>
      <c r="P104" s="78"/>
      <c r="Q104" s="77"/>
      <c r="R104" s="77"/>
      <c r="S104" s="78"/>
      <c r="T104" s="77"/>
      <c r="U104" s="77"/>
      <c r="V104" s="78"/>
      <c r="W104" s="77"/>
      <c r="X104" s="77"/>
      <c r="Y104" s="78"/>
      <c r="Z104" s="77"/>
      <c r="AA104" s="77"/>
      <c r="AB104" s="78"/>
      <c r="AC104" s="77"/>
      <c r="AD104" s="77"/>
      <c r="AE104" s="78"/>
      <c r="AF104" s="77"/>
      <c r="AG104" s="77"/>
      <c r="AH104" s="78"/>
      <c r="AI104" s="77"/>
      <c r="AJ104" s="77"/>
      <c r="AK104" s="78"/>
      <c r="AL104" s="77"/>
      <c r="AM104" s="77"/>
      <c r="AN104" s="78"/>
      <c r="AO104" s="77"/>
      <c r="AP104" s="77"/>
      <c r="AQ104" s="78"/>
      <c r="AR104" s="77"/>
      <c r="AS104" s="77"/>
      <c r="AT104" s="78"/>
      <c r="AU104" s="77"/>
      <c r="AV104" s="77"/>
      <c r="AW104" s="78"/>
      <c r="AX104" s="77"/>
      <c r="AY104" s="77"/>
      <c r="AZ104" s="78"/>
      <c r="BA104" s="77"/>
      <c r="BB104" s="77"/>
      <c r="BC104" s="78"/>
      <c r="BD104" s="77"/>
      <c r="BE104" s="77"/>
      <c r="BF104" s="78"/>
      <c r="BG104" s="77"/>
      <c r="BH104" s="77"/>
      <c r="BI104" s="78"/>
      <c r="BJ104" s="77"/>
      <c r="BK104" s="77"/>
      <c r="BL104" s="78"/>
      <c r="BM104" s="77"/>
      <c r="BN104" s="77"/>
      <c r="BO104" s="78"/>
      <c r="BP104" s="77"/>
      <c r="BQ104" s="77"/>
      <c r="BR104" s="78"/>
      <c r="BS104" s="77"/>
      <c r="BT104" s="77"/>
      <c r="BU104" s="78"/>
      <c r="BV104" s="77"/>
      <c r="BW104" s="77"/>
      <c r="BX104" s="78"/>
      <c r="BY104" s="77"/>
      <c r="BZ104" s="77"/>
      <c r="CA104" s="78"/>
      <c r="CB104" s="77"/>
      <c r="CC104" s="77"/>
      <c r="CD104" s="78"/>
      <c r="CE104" s="77"/>
      <c r="CF104" s="77"/>
      <c r="CG104" s="78"/>
      <c r="CH104" s="77"/>
      <c r="CI104" s="77"/>
      <c r="CJ104" s="78"/>
      <c r="CK104" s="77"/>
      <c r="CL104" s="77"/>
      <c r="CM104" s="78"/>
      <c r="CN104" s="77"/>
      <c r="CO104" s="77"/>
      <c r="CP104" s="78"/>
      <c r="CQ104" s="77"/>
      <c r="CR104" s="77"/>
      <c r="CS104" s="78"/>
      <c r="CT104" s="77"/>
      <c r="CU104" s="77"/>
      <c r="CV104" s="78"/>
      <c r="CW104" s="77"/>
      <c r="CX104" s="77"/>
      <c r="CY104" s="78"/>
      <c r="CZ104" s="77"/>
      <c r="DA104" s="77"/>
      <c r="DB104" s="78"/>
      <c r="DC104" s="77"/>
      <c r="DD104" s="77"/>
      <c r="DE104" s="78"/>
      <c r="DF104" s="77"/>
      <c r="DG104" s="77"/>
      <c r="DH104" s="78"/>
      <c r="DI104" s="77"/>
      <c r="DJ104" s="77"/>
      <c r="DK104" s="78"/>
      <c r="DL104" s="78"/>
      <c r="DM104" s="78"/>
      <c r="DN104" s="78"/>
      <c r="DO104" s="77"/>
      <c r="DP104" s="77"/>
      <c r="DQ104" s="78"/>
      <c r="DR104" s="77"/>
      <c r="DS104" s="77"/>
      <c r="DT104" s="78"/>
      <c r="DU104" s="77"/>
      <c r="DV104" s="77"/>
      <c r="DW104" s="78"/>
      <c r="DX104" s="77"/>
      <c r="DY104" s="77"/>
      <c r="DZ104" s="78"/>
    </row>
    <row r="105" spans="1:130" ht="15.75" thickBot="1">
      <c r="A105" s="124"/>
      <c r="B105" s="125"/>
      <c r="C105" s="125"/>
      <c r="D105" s="125"/>
      <c r="E105" s="125"/>
      <c r="F105" s="125"/>
      <c r="G105" s="125"/>
      <c r="H105" s="125"/>
      <c r="I105" s="125"/>
      <c r="J105" s="126"/>
      <c r="K105" s="126"/>
      <c r="L105" s="127"/>
      <c r="M105" s="128"/>
      <c r="N105" s="126"/>
      <c r="O105" s="126"/>
      <c r="P105" s="127"/>
      <c r="Q105" s="126"/>
      <c r="R105" s="126"/>
      <c r="S105" s="127"/>
      <c r="T105" s="72"/>
      <c r="U105" s="126"/>
      <c r="V105" s="127"/>
      <c r="W105" s="126"/>
      <c r="X105" s="126"/>
      <c r="Y105" s="127"/>
      <c r="Z105" s="126"/>
      <c r="AA105" s="126"/>
      <c r="AB105" s="127"/>
      <c r="AC105" s="126"/>
      <c r="AD105" s="126"/>
      <c r="AE105" s="127"/>
      <c r="AF105" s="126"/>
      <c r="AG105" s="126"/>
      <c r="AH105" s="127"/>
      <c r="AI105" s="126"/>
      <c r="AJ105" s="126"/>
      <c r="AK105" s="127"/>
      <c r="AL105" s="126"/>
      <c r="AM105" s="126"/>
      <c r="AN105" s="127"/>
      <c r="AO105" s="126"/>
      <c r="AP105" s="126"/>
      <c r="AQ105" s="127"/>
      <c r="AR105" s="126"/>
      <c r="AS105" s="126"/>
      <c r="AT105" s="127"/>
      <c r="AU105" s="126"/>
      <c r="AV105" s="126"/>
      <c r="AW105" s="127"/>
      <c r="AX105" s="126"/>
      <c r="AY105" s="126"/>
      <c r="AZ105" s="127"/>
      <c r="BA105" s="126"/>
      <c r="BB105" s="126"/>
      <c r="BC105" s="127"/>
      <c r="BD105" s="126"/>
      <c r="BE105" s="126"/>
      <c r="BF105" s="127"/>
      <c r="BG105" s="126"/>
      <c r="BH105" s="126"/>
      <c r="BI105" s="127"/>
      <c r="BJ105" s="126"/>
      <c r="BK105" s="126"/>
      <c r="BL105" s="127"/>
      <c r="BM105" s="126"/>
      <c r="BN105" s="126"/>
      <c r="BO105" s="127"/>
      <c r="BP105" s="126"/>
      <c r="BQ105" s="126"/>
      <c r="BR105" s="127"/>
      <c r="BS105" s="126"/>
      <c r="BT105" s="126"/>
      <c r="BU105" s="127"/>
      <c r="BV105" s="126"/>
      <c r="BW105" s="126"/>
      <c r="BX105" s="127"/>
      <c r="BY105" s="126"/>
      <c r="BZ105" s="126"/>
      <c r="CA105" s="127"/>
      <c r="CB105" s="126"/>
      <c r="CC105" s="126"/>
      <c r="CD105" s="127"/>
      <c r="CE105" s="126"/>
      <c r="CF105" s="126"/>
      <c r="CG105" s="127"/>
      <c r="CH105" s="126"/>
      <c r="CI105" s="126"/>
      <c r="CJ105" s="127"/>
      <c r="CK105" s="126"/>
      <c r="CL105" s="126"/>
      <c r="CM105" s="127"/>
      <c r="CN105" s="126"/>
      <c r="CO105" s="126"/>
      <c r="CP105" s="127"/>
      <c r="CQ105" s="126"/>
      <c r="CR105" s="126"/>
      <c r="CS105" s="127"/>
      <c r="CT105" s="126"/>
      <c r="CU105" s="126"/>
      <c r="CV105" s="127"/>
      <c r="CW105" s="126"/>
      <c r="CX105" s="126"/>
      <c r="CY105" s="127"/>
      <c r="CZ105" s="126"/>
      <c r="DA105" s="126"/>
      <c r="DB105" s="127"/>
      <c r="DC105" s="126"/>
      <c r="DD105" s="126"/>
      <c r="DE105" s="127"/>
      <c r="DF105" s="126"/>
      <c r="DG105" s="126"/>
      <c r="DH105" s="127"/>
      <c r="DI105" s="126"/>
      <c r="DJ105" s="126"/>
      <c r="DK105" s="127"/>
      <c r="DL105" s="127"/>
      <c r="DM105" s="127"/>
      <c r="DN105" s="127"/>
      <c r="DO105" s="126"/>
      <c r="DP105" s="126"/>
      <c r="DQ105" s="127"/>
      <c r="DR105" s="126"/>
      <c r="DS105" s="126"/>
      <c r="DT105" s="127"/>
      <c r="DU105" s="126"/>
      <c r="DV105" s="126"/>
      <c r="DW105" s="127"/>
      <c r="DX105" s="126"/>
      <c r="DY105" s="126"/>
      <c r="DZ105" s="127"/>
    </row>
  </sheetData>
  <mergeCells count="36">
    <mergeCell ref="DF3:DH3"/>
    <mergeCell ref="DI3:DK3"/>
    <mergeCell ref="DL3:DN3"/>
    <mergeCell ref="DO3:DQ3"/>
    <mergeCell ref="DR3:DT3"/>
    <mergeCell ref="DU3:DW3"/>
    <mergeCell ref="CK3:CM3"/>
    <mergeCell ref="CN3:CP3"/>
    <mergeCell ref="CQ3:CS3"/>
    <mergeCell ref="CW3:CY3"/>
    <mergeCell ref="CZ3:DB3"/>
    <mergeCell ref="DC3:DE3"/>
    <mergeCell ref="BS3:BU3"/>
    <mergeCell ref="BV3:BX3"/>
    <mergeCell ref="BY3:CA3"/>
    <mergeCell ref="CB3:CD3"/>
    <mergeCell ref="CE3:CG3"/>
    <mergeCell ref="CH3:CJ3"/>
    <mergeCell ref="BA3:BC3"/>
    <mergeCell ref="BD3:BF3"/>
    <mergeCell ref="BG3:BI3"/>
    <mergeCell ref="BJ3:BL3"/>
    <mergeCell ref="BM3:BO3"/>
    <mergeCell ref="BP3:BR3"/>
    <mergeCell ref="AI3:AK3"/>
    <mergeCell ref="AL3:AN3"/>
    <mergeCell ref="AO3:AQ3"/>
    <mergeCell ref="AR3:AT3"/>
    <mergeCell ref="AU3:AW3"/>
    <mergeCell ref="AX3:AZ3"/>
    <mergeCell ref="AF2:AH2"/>
    <mergeCell ref="N3:P3"/>
    <mergeCell ref="Q3:S3"/>
    <mergeCell ref="W3:Y3"/>
    <mergeCell ref="Z3:AB3"/>
    <mergeCell ref="AC3:A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2017-05-31T12:25:46Z</dcterms:created>
  <dcterms:modified xsi:type="dcterms:W3CDTF">2017-05-31T12:25:52Z</dcterms:modified>
</cp:coreProperties>
</file>