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EU-s projekt-EOI-TÁMOP3.1.7.(4)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<sst xmlns="http://schemas.openxmlformats.org/spreadsheetml/2006/main" count="45" uniqueCount="33">
  <si>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A HHH gyermekek anyanyelvi fejlesztése TÁMOP 3.1.7-11/2-2011-0381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</si>
  <si>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</si>
  <si>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</si>
  <si>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</si>
  <si>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</si>
  <si>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</si>
  <si>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</si>
  <si>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</si>
  <si>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</si>
  <si>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2013. előtt</t>
  </si>
  <si>
    <t>2013. évi</t>
  </si>
  <si>
    <t>2013. után</t>
  </si>
  <si>
    <t>Összesen</t>
  </si>
  <si>
    <t>Teljesítés %-a 
2013.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</si>
  <si>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</si>
  <si>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</si>
  <si>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</si>
  <si>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</si>
  <si>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</si>
  <si>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</si>
  <si>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</si>
  <si>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</si>
  <si>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</si>
  <si>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</si>
  <si>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</si>
  <si>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</si>
  <si>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</si>
  <si>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</si>
  <si>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</si>
  <si>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</si>
  <si>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2013. évi előirányzata és teljesítése</t>
  </si>
  <si>
    <t>Támogatott neve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</si>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</sst>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.00\ _F_t_-;\-* #,##0.00\ _F_t_-;_-* \-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164" fontId="19" fillId="0" borderId="0" xfId="93" applyNumberFormat="1" applyFont="1" applyFill="1" applyAlignment="1">
      <alignment horizontal="left" vertical="center" wrapText="1"/>
      <protection/>
    </xf>
    <xf numFmtId="164" fontId="18" fillId="0" borderId="0" xfId="93" applyNumberFormat="1" applyFon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>
      <alignment vertical="center" wrapText="1"/>
      <protection/>
    </xf>
    <xf numFmtId="164" fontId="20" fillId="0" borderId="0" xfId="93" applyNumberFormat="1" applyFont="1" applyFill="1" applyAlignment="1">
      <alignment vertical="center" wrapText="1"/>
      <protection/>
    </xf>
    <xf numFmtId="164" fontId="21" fillId="0" borderId="19" xfId="93" applyNumberFormat="1" applyFont="1" applyFill="1" applyBorder="1" applyAlignment="1">
      <alignment horizontal="right" vertical="center"/>
      <protection/>
    </xf>
    <xf numFmtId="164" fontId="22" fillId="0" borderId="20" xfId="93" applyNumberFormat="1" applyFont="1" applyFill="1" applyBorder="1" applyAlignment="1">
      <alignment horizontal="center" vertical="center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2" xfId="93" applyNumberFormat="1" applyFont="1" applyFill="1" applyBorder="1" applyAlignment="1">
      <alignment horizontal="center" vertical="center" wrapText="1"/>
      <protection/>
    </xf>
    <xf numFmtId="164" fontId="22" fillId="0" borderId="23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4" xfId="93" applyNumberFormat="1" applyFont="1" applyFill="1" applyBorder="1" applyAlignment="1">
      <alignment horizontal="center" vertical="center" wrapText="1"/>
      <protection/>
    </xf>
    <xf numFmtId="164" fontId="24" fillId="0" borderId="0" xfId="93" applyNumberFormat="1" applyFont="1" applyFill="1" applyAlignment="1">
      <alignment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5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4" fillId="0" borderId="0" xfId="93" applyNumberFormat="1" applyFont="1" applyFill="1" applyAlignment="1">
      <alignment horizontal="center" vertical="center"/>
      <protection/>
    </xf>
    <xf numFmtId="164" fontId="23" fillId="0" borderId="25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 wrapText="1"/>
      <protection/>
    </xf>
    <xf numFmtId="49" fontId="25" fillId="0" borderId="27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/>
      <protection locked="0"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9" xfId="93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9" xfId="93" applyNumberFormat="1" applyFont="1" applyFill="1" applyBorder="1" applyAlignment="1">
      <alignment horizontal="right" vertical="center" wrapText="1"/>
      <protection/>
    </xf>
    <xf numFmtId="4" fontId="23" fillId="0" borderId="22" xfId="93" applyNumberFormat="1" applyFont="1" applyFill="1" applyBorder="1" applyAlignment="1">
      <alignment horizontal="right" vertical="center" wrapText="1"/>
      <protection/>
    </xf>
    <xf numFmtId="49" fontId="26" fillId="0" borderId="30" xfId="93" applyNumberFormat="1" applyFont="1" applyFill="1" applyBorder="1" applyAlignment="1" quotePrefix="1">
      <alignment horizontal="left" vertical="center" indent="1"/>
      <protection/>
    </xf>
    <xf numFmtId="3" fontId="26" fillId="0" borderId="28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8" xfId="93" applyNumberFormat="1" applyFont="1" applyFill="1" applyBorder="1" applyAlignment="1">
      <alignment horizontal="right" vertical="center" wrapText="1"/>
      <protection/>
    </xf>
    <xf numFmtId="4" fontId="26" fillId="0" borderId="28" xfId="93" applyNumberFormat="1" applyFont="1" applyFill="1" applyBorder="1" applyAlignment="1" applyProtection="1">
      <alignment vertical="center" wrapText="1"/>
      <protection locked="0"/>
    </xf>
    <xf numFmtId="49" fontId="25" fillId="0" borderId="30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93" applyNumberFormat="1" applyFont="1" applyFill="1" applyBorder="1" applyAlignment="1">
      <alignment horizontal="right" vertical="center" wrapText="1"/>
      <protection/>
    </xf>
    <xf numFmtId="4" fontId="25" fillId="0" borderId="28" xfId="93" applyNumberFormat="1" applyFont="1" applyFill="1" applyBorder="1" applyAlignment="1" applyProtection="1">
      <alignment vertical="center" wrapText="1"/>
      <protection locked="0"/>
    </xf>
    <xf numFmtId="3" fontId="23" fillId="0" borderId="28" xfId="93" applyNumberFormat="1" applyFont="1" applyFill="1" applyBorder="1" applyAlignment="1" applyProtection="1">
      <alignment horizontal="right" vertical="center" wrapText="1"/>
      <protection locked="0"/>
    </xf>
    <xf numFmtId="4" fontId="23" fillId="0" borderId="28" xfId="93" applyNumberFormat="1" applyFont="1" applyFill="1" applyBorder="1" applyAlignment="1">
      <alignment vertical="center" wrapText="1"/>
      <protection/>
    </xf>
    <xf numFmtId="49" fontId="25" fillId="0" borderId="31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3" xfId="93" applyNumberFormat="1" applyFont="1" applyFill="1" applyBorder="1" applyAlignment="1">
      <alignment horizontal="right" vertical="center" wrapText="1"/>
      <protection/>
    </xf>
    <xf numFmtId="4" fontId="25" fillId="0" borderId="32" xfId="93" applyNumberFormat="1" applyFont="1" applyFill="1" applyBorder="1" applyAlignment="1" applyProtection="1">
      <alignment vertical="center" wrapText="1"/>
      <protection locked="0"/>
    </xf>
    <xf numFmtId="49" fontId="23" fillId="0" borderId="34" xfId="93" applyNumberFormat="1" applyFont="1" applyFill="1" applyBorder="1" applyAlignment="1" applyProtection="1">
      <alignment horizontal="left" vertical="center" indent="1"/>
      <protection locked="0"/>
    </xf>
    <xf numFmtId="164" fontId="23" fillId="0" borderId="21" xfId="93" applyNumberFormat="1" applyFont="1" applyFill="1" applyBorder="1" applyAlignment="1">
      <alignment vertical="center"/>
      <protection/>
    </xf>
    <xf numFmtId="3" fontId="23" fillId="0" borderId="28" xfId="93" applyNumberFormat="1" applyFont="1" applyFill="1" applyBorder="1" applyAlignment="1">
      <alignment horizontal="right" vertical="center" wrapText="1"/>
      <protection/>
    </xf>
    <xf numFmtId="49" fontId="23" fillId="0" borderId="35" xfId="93" applyNumberFormat="1" applyFont="1" applyFill="1" applyBorder="1" applyAlignment="1" applyProtection="1">
      <alignment vertical="center"/>
      <protection locked="0"/>
    </xf>
    <xf numFmtId="49" fontId="23" fillId="0" borderId="35" xfId="93" applyNumberFormat="1" applyFont="1" applyFill="1" applyBorder="1" applyAlignment="1" applyProtection="1">
      <alignment horizontal="right" vertical="center"/>
      <protection locked="0"/>
    </xf>
    <xf numFmtId="3" fontId="25" fillId="0" borderId="35" xfId="93" applyNumberFormat="1" applyFont="1" applyFill="1" applyBorder="1" applyAlignment="1" applyProtection="1">
      <alignment horizontal="right" vertical="center" wrapText="1"/>
      <protection locked="0"/>
    </xf>
    <xf numFmtId="49" fontId="23" fillId="0" borderId="19" xfId="93" applyNumberFormat="1" applyFont="1" applyFill="1" applyBorder="1" applyAlignment="1" applyProtection="1">
      <alignment vertical="center"/>
      <protection locked="0"/>
    </xf>
    <xf numFmtId="49" fontId="23" fillId="0" borderId="19" xfId="93" applyNumberFormat="1" applyFont="1" applyFill="1" applyBorder="1" applyAlignment="1" applyProtection="1">
      <alignment horizontal="right" vertical="center"/>
      <protection locked="0"/>
    </xf>
    <xf numFmtId="3" fontId="25" fillId="0" borderId="19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0" xfId="93" applyNumberFormat="1" applyFont="1" applyFill="1" applyBorder="1" applyAlignment="1" applyProtection="1">
      <alignment horizontal="right" vertical="center" wrapText="1"/>
      <protection locked="0"/>
    </xf>
    <xf numFmtId="49" fontId="25" fillId="0" borderId="36" xfId="93" applyNumberFormat="1" applyFont="1" applyFill="1" applyBorder="1" applyAlignment="1">
      <alignment horizontal="left" vertical="center"/>
      <protection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0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7" xfId="93" applyNumberFormat="1" applyFont="1" applyFill="1" applyBorder="1" applyAlignment="1" applyProtection="1">
      <alignment horizontal="right" vertical="center" wrapText="1"/>
      <protection/>
    </xf>
    <xf numFmtId="3" fontId="25" fillId="0" borderId="29" xfId="93" applyNumberFormat="1" applyFont="1" applyFill="1" applyBorder="1" applyAlignment="1">
      <alignment horizontal="right" vertical="center" wrapText="1"/>
      <protection/>
    </xf>
    <xf numFmtId="49" fontId="25" fillId="0" borderId="37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30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0" xfId="93" applyNumberFormat="1" applyFont="1" applyFill="1" applyBorder="1" applyAlignment="1" applyProtection="1">
      <alignment horizontal="right" vertical="center" wrapText="1"/>
      <protection/>
    </xf>
    <xf numFmtId="164" fontId="23" fillId="0" borderId="30" xfId="93" applyNumberFormat="1" applyFont="1" applyFill="1" applyBorder="1" applyAlignment="1" applyProtection="1">
      <alignment horizontal="right" vertical="center" wrapText="1"/>
      <protection/>
    </xf>
    <xf numFmtId="49" fontId="25" fillId="0" borderId="37" xfId="93" applyNumberFormat="1" applyFont="1" applyFill="1" applyBorder="1" applyAlignment="1" applyProtection="1">
      <alignment horizontal="left" vertical="center"/>
      <protection locked="0"/>
    </xf>
    <xf numFmtId="3" fontId="25" fillId="0" borderId="28" xfId="93" applyNumberFormat="1" applyFont="1" applyFill="1" applyBorder="1" applyAlignment="1" applyProtection="1">
      <alignment vertical="center" wrapText="1"/>
      <protection locked="0"/>
    </xf>
    <xf numFmtId="3" fontId="23" fillId="0" borderId="28" xfId="93" applyNumberFormat="1" applyFont="1" applyFill="1" applyBorder="1" applyAlignment="1">
      <alignment vertical="center" wrapText="1"/>
      <protection/>
    </xf>
    <xf numFmtId="49" fontId="25" fillId="0" borderId="38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31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9" xfId="93" applyNumberFormat="1" applyFont="1" applyFill="1" applyBorder="1" applyAlignment="1" applyProtection="1">
      <alignment horizontal="right" vertical="center" wrapText="1"/>
      <protection/>
    </xf>
    <xf numFmtId="3" fontId="25" fillId="0" borderId="33" xfId="93" applyNumberFormat="1" applyFont="1" applyFill="1" applyBorder="1" applyAlignment="1" applyProtection="1">
      <alignment vertical="center" wrapText="1"/>
      <protection locked="0"/>
    </xf>
    <xf numFmtId="165" fontId="23" fillId="0" borderId="21" xfId="93" applyNumberFormat="1" applyFont="1" applyFill="1" applyBorder="1" applyAlignment="1">
      <alignment horizontal="left" vertical="center" wrapText="1" indent="1"/>
      <protection/>
    </xf>
    <xf numFmtId="164" fontId="23" fillId="0" borderId="26" xfId="93" applyNumberFormat="1" applyFont="1" applyFill="1" applyBorder="1" applyAlignment="1">
      <alignment vertical="center"/>
      <protection/>
    </xf>
    <xf numFmtId="3" fontId="23" fillId="0" borderId="24" xfId="93" applyNumberFormat="1" applyFont="1" applyFill="1" applyBorder="1" applyAlignment="1">
      <alignment horizontal="right" vertical="center" wrapText="1"/>
      <protection/>
    </xf>
    <xf numFmtId="165" fontId="27" fillId="0" borderId="35" xfId="93" applyNumberFormat="1" applyFont="1" applyFill="1" applyBorder="1" applyAlignment="1">
      <alignment horizontal="left" vertical="center" wrapText="1"/>
      <protection/>
    </xf>
    <xf numFmtId="165" fontId="27" fillId="0" borderId="0" xfId="93" applyNumberFormat="1" applyFont="1" applyFill="1" applyBorder="1" applyAlignment="1">
      <alignment horizontal="left" vertical="center" wrapText="1"/>
      <protection/>
    </xf>
    <xf numFmtId="165" fontId="28" fillId="0" borderId="0" xfId="93" applyNumberFormat="1" applyFont="1" applyFill="1" applyBorder="1" applyAlignment="1">
      <alignment horizontal="center" vertical="center" wrapText="1"/>
      <protection/>
    </xf>
    <xf numFmtId="164" fontId="29" fillId="0" borderId="34" xfId="93" applyNumberFormat="1" applyFont="1" applyFill="1" applyBorder="1" applyAlignment="1">
      <alignment horizontal="center" vertical="center" wrapText="1"/>
      <protection/>
    </xf>
    <xf numFmtId="164" fontId="29" fillId="0" borderId="40" xfId="93" applyNumberFormat="1" applyFont="1" applyFill="1" applyBorder="1" applyAlignment="1">
      <alignment horizontal="center" vertical="center" wrapText="1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18" fillId="0" borderId="27" xfId="93" applyNumberFormat="1" applyFill="1" applyBorder="1" applyAlignment="1" applyProtection="1">
      <alignment horizontal="left" vertical="center" wrapText="1"/>
      <protection locked="0"/>
    </xf>
    <xf numFmtId="164" fontId="18" fillId="0" borderId="41" xfId="93" applyNumberFormat="1" applyFill="1" applyBorder="1" applyAlignment="1" applyProtection="1">
      <alignment horizontal="left" vertical="center" wrapText="1"/>
      <protection locked="0"/>
    </xf>
    <xf numFmtId="3" fontId="25" fillId="0" borderId="29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42" xfId="93" applyNumberFormat="1" applyFont="1" applyFill="1" applyBorder="1" applyAlignment="1" applyProtection="1">
      <alignment horizontal="right" vertical="center" wrapText="1"/>
      <protection locked="0"/>
    </xf>
    <xf numFmtId="164" fontId="18" fillId="0" borderId="39" xfId="93" applyNumberFormat="1" applyFill="1" applyBorder="1" applyAlignment="1" applyProtection="1">
      <alignment horizontal="left" vertical="center" wrapText="1"/>
      <protection locked="0"/>
    </xf>
    <xf numFmtId="164" fontId="18" fillId="0" borderId="43" xfId="93" applyNumberFormat="1" applyFill="1" applyBorder="1" applyAlignment="1" applyProtection="1">
      <alignment horizontal="left" vertical="center" wrapText="1"/>
      <protection locked="0"/>
    </xf>
    <xf numFmtId="3" fontId="25" fillId="0" borderId="33" xfId="93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93" applyNumberFormat="1" applyFont="1" applyFill="1" applyBorder="1" applyAlignment="1">
      <alignment horizontal="left" vertical="center" wrapText="1" indent="2"/>
      <protection/>
    </xf>
    <xf numFmtId="164" fontId="29" fillId="0" borderId="40" xfId="93" applyNumberFormat="1" applyFont="1" applyFill="1" applyBorder="1" applyAlignment="1">
      <alignment horizontal="left" vertical="center" wrapText="1" indent="2"/>
      <protection/>
    </xf>
    <xf numFmtId="164" fontId="23" fillId="0" borderId="21" xfId="93" applyNumberFormat="1" applyFont="1" applyFill="1" applyBorder="1" applyAlignment="1">
      <alignment horizontal="right" vertical="center" wrapText="1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rmál_ZARSZREND11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K18" sqref="K18"/>
    </sheetView>
  </sheetViews>
  <sheetFormatPr defaultColWidth="8.00390625" defaultRowHeight="15"/>
  <cols>
    <col min="1" max="1" width="24.7109375" style="4" customWidth="1"/>
    <col min="2" max="13" width="9.28125" style="4" customWidth="1"/>
    <col min="14" max="16384" width="8.00390625" style="4" customWidth="1"/>
  </cols>
  <sheetData>
    <row r="1" spans="1:13" ht="15.7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2:13" s="5" customFormat="1" ht="15.75" thickBot="1">
      <c r="L2" s="6" t="s">
        <v>1</v>
      </c>
      <c r="M2" s="6"/>
    </row>
    <row r="3" spans="1:13" s="5" customFormat="1" ht="17.25" customHeight="1" thickBo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9" t="s">
        <v>4</v>
      </c>
      <c r="K3" s="9"/>
      <c r="L3" s="9"/>
      <c r="M3" s="9"/>
    </row>
    <row r="4" spans="1:13" s="15" customFormat="1" ht="18" customHeight="1" thickBot="1">
      <c r="A4" s="10"/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4"/>
      <c r="K4" s="14"/>
      <c r="L4" s="14"/>
      <c r="M4" s="14"/>
    </row>
    <row r="5" spans="1:13" s="15" customFormat="1" ht="18" customHeight="1" thickBot="1">
      <c r="A5" s="10"/>
      <c r="B5" s="11"/>
      <c r="C5" s="12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4"/>
      <c r="K5" s="14"/>
      <c r="L5" s="14"/>
      <c r="M5" s="14"/>
    </row>
    <row r="6" spans="1:13" s="19" customFormat="1" ht="42.75" customHeight="1" thickBot="1">
      <c r="A6" s="17"/>
      <c r="B6" s="12" t="s">
        <v>8</v>
      </c>
      <c r="C6" s="12"/>
      <c r="D6" s="12" t="s">
        <v>9</v>
      </c>
      <c r="E6" s="12"/>
      <c r="F6" s="12" t="s">
        <v>10</v>
      </c>
      <c r="G6" s="12"/>
      <c r="H6" s="11" t="s">
        <v>11</v>
      </c>
      <c r="I6" s="11"/>
      <c r="J6" s="18" t="s">
        <v>9</v>
      </c>
      <c r="K6" s="16" t="s">
        <v>10</v>
      </c>
      <c r="L6" s="18" t="s">
        <v>12</v>
      </c>
      <c r="M6" s="16" t="s">
        <v>13</v>
      </c>
    </row>
    <row r="7" spans="1:13" s="19" customFormat="1" ht="13.5" customHeight="1" thickBot="1">
      <c r="A7" s="20">
        <v>1</v>
      </c>
      <c r="B7" s="18">
        <v>2</v>
      </c>
      <c r="C7" s="18">
        <v>3</v>
      </c>
      <c r="D7" s="21">
        <v>4</v>
      </c>
      <c r="E7" s="16">
        <v>5</v>
      </c>
      <c r="F7" s="16">
        <v>6</v>
      </c>
      <c r="G7" s="16">
        <v>7</v>
      </c>
      <c r="H7" s="18">
        <v>8</v>
      </c>
      <c r="I7" s="21">
        <v>9</v>
      </c>
      <c r="J7" s="21">
        <v>10</v>
      </c>
      <c r="K7" s="21">
        <v>11</v>
      </c>
      <c r="L7" s="21" t="s">
        <v>14</v>
      </c>
      <c r="M7" s="22" t="s">
        <v>15</v>
      </c>
    </row>
    <row r="8" spans="1:13" ht="12.75" customHeight="1">
      <c r="A8" s="23" t="s">
        <v>16</v>
      </c>
      <c r="B8" s="24">
        <f aca="true" t="shared" si="0" ref="B8:C13">SUM(D8,F8,H8)</f>
        <v>0</v>
      </c>
      <c r="C8" s="24">
        <f t="shared" si="0"/>
        <v>0</v>
      </c>
      <c r="D8" s="25"/>
      <c r="E8" s="26"/>
      <c r="F8" s="25"/>
      <c r="G8" s="25"/>
      <c r="H8" s="27"/>
      <c r="I8" s="27"/>
      <c r="J8" s="27"/>
      <c r="K8" s="27"/>
      <c r="L8" s="28">
        <f aca="true" t="shared" si="1" ref="L8:L15">J8+K8</f>
        <v>0</v>
      </c>
      <c r="M8" s="29"/>
    </row>
    <row r="9" spans="1:13" ht="12.75" customHeight="1">
      <c r="A9" s="30" t="s">
        <v>17</v>
      </c>
      <c r="B9" s="24">
        <f t="shared" si="0"/>
        <v>0</v>
      </c>
      <c r="C9" s="24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2">
        <f t="shared" si="1"/>
        <v>0</v>
      </c>
      <c r="M9" s="33">
        <f aca="true" t="shared" si="2" ref="M9:M15">IF((C9&lt;&gt;0),ROUND((L9/C9)*100,1),"")</f>
      </c>
    </row>
    <row r="10" spans="1:13" ht="12.75" customHeight="1">
      <c r="A10" s="34" t="s">
        <v>18</v>
      </c>
      <c r="B10" s="24">
        <f t="shared" si="0"/>
        <v>3000</v>
      </c>
      <c r="C10" s="24">
        <f t="shared" si="0"/>
        <v>3000</v>
      </c>
      <c r="D10" s="35">
        <v>3000</v>
      </c>
      <c r="E10" s="35">
        <v>1768</v>
      </c>
      <c r="F10" s="35"/>
      <c r="G10" s="35">
        <v>1232</v>
      </c>
      <c r="H10" s="35"/>
      <c r="I10" s="35"/>
      <c r="J10" s="35">
        <v>1768</v>
      </c>
      <c r="K10" s="35">
        <v>1232</v>
      </c>
      <c r="L10" s="32">
        <f t="shared" si="1"/>
        <v>3000</v>
      </c>
      <c r="M10" s="36">
        <f t="shared" si="2"/>
        <v>100</v>
      </c>
    </row>
    <row r="11" spans="1:13" ht="12.75" customHeight="1">
      <c r="A11" s="34" t="s">
        <v>19</v>
      </c>
      <c r="B11" s="24">
        <f t="shared" si="0"/>
        <v>0</v>
      </c>
      <c r="C11" s="2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2">
        <f t="shared" si="1"/>
        <v>0</v>
      </c>
      <c r="M11" s="37">
        <f t="shared" si="2"/>
      </c>
    </row>
    <row r="12" spans="1:13" ht="12.75" customHeight="1">
      <c r="A12" s="34" t="s">
        <v>20</v>
      </c>
      <c r="B12" s="24">
        <f t="shared" si="0"/>
        <v>0</v>
      </c>
      <c r="C12" s="2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2">
        <f t="shared" si="1"/>
        <v>0</v>
      </c>
      <c r="M12" s="37">
        <f t="shared" si="2"/>
      </c>
    </row>
    <row r="13" spans="1:13" ht="12.75" customHeight="1">
      <c r="A13" s="34" t="s">
        <v>21</v>
      </c>
      <c r="B13" s="24">
        <f t="shared" si="0"/>
        <v>0</v>
      </c>
      <c r="C13" s="24">
        <f t="shared" si="0"/>
        <v>0</v>
      </c>
      <c r="D13" s="35"/>
      <c r="E13" s="35"/>
      <c r="F13" s="35"/>
      <c r="G13" s="35"/>
      <c r="H13" s="38"/>
      <c r="I13" s="38"/>
      <c r="J13" s="38"/>
      <c r="K13" s="38"/>
      <c r="L13" s="32">
        <f t="shared" si="1"/>
        <v>0</v>
      </c>
      <c r="M13" s="39">
        <f t="shared" si="2"/>
      </c>
    </row>
    <row r="14" spans="1:13" ht="12.75" customHeight="1" thickBot="1">
      <c r="A14" s="40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3">
        <f t="shared" si="1"/>
        <v>0</v>
      </c>
      <c r="M14" s="44">
        <f t="shared" si="2"/>
      </c>
    </row>
    <row r="15" spans="1:13" ht="12.75" customHeight="1" thickBot="1">
      <c r="A15" s="45" t="s">
        <v>22</v>
      </c>
      <c r="B15" s="46">
        <f aca="true" t="shared" si="3" ref="B15:K15">B8+SUM(B10:B14)</f>
        <v>3000</v>
      </c>
      <c r="C15" s="46">
        <f t="shared" si="3"/>
        <v>3000</v>
      </c>
      <c r="D15" s="46">
        <f t="shared" si="3"/>
        <v>3000</v>
      </c>
      <c r="E15" s="46">
        <f t="shared" si="3"/>
        <v>1768</v>
      </c>
      <c r="F15" s="46">
        <f t="shared" si="3"/>
        <v>0</v>
      </c>
      <c r="G15" s="46">
        <f t="shared" si="3"/>
        <v>1232</v>
      </c>
      <c r="H15" s="46">
        <f t="shared" si="3"/>
        <v>0</v>
      </c>
      <c r="I15" s="46">
        <f t="shared" si="3"/>
        <v>0</v>
      </c>
      <c r="J15" s="46">
        <f t="shared" si="3"/>
        <v>1768</v>
      </c>
      <c r="K15" s="46">
        <f t="shared" si="3"/>
        <v>1232</v>
      </c>
      <c r="L15" s="46">
        <f t="shared" si="1"/>
        <v>3000</v>
      </c>
      <c r="M15" s="47">
        <f t="shared" si="2"/>
        <v>100</v>
      </c>
    </row>
    <row r="16" spans="1:13" ht="9.75" customHeight="1">
      <c r="A16" s="48"/>
      <c r="B16" s="49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3.5" customHeight="1" thickBot="1">
      <c r="A17" s="51" t="s">
        <v>23</v>
      </c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4"/>
      <c r="M17" s="54"/>
    </row>
    <row r="18" spans="1:13" ht="12.75" customHeight="1">
      <c r="A18" s="55" t="s">
        <v>24</v>
      </c>
      <c r="B18" s="24">
        <f aca="true" t="shared" si="4" ref="B18:C21">SUM(D18,F18,H18)</f>
        <v>599</v>
      </c>
      <c r="C18" s="24">
        <f t="shared" si="4"/>
        <v>593</v>
      </c>
      <c r="D18" s="25">
        <v>599</v>
      </c>
      <c r="E18" s="26">
        <v>543</v>
      </c>
      <c r="F18" s="25"/>
      <c r="G18" s="25">
        <v>50</v>
      </c>
      <c r="H18" s="56"/>
      <c r="I18" s="56"/>
      <c r="J18" s="56">
        <v>483</v>
      </c>
      <c r="K18" s="57">
        <v>110</v>
      </c>
      <c r="L18" s="58">
        <f aca="true" t="shared" si="5" ref="L18:L25">J18+K18</f>
        <v>593</v>
      </c>
      <c r="M18" s="59">
        <f aca="true" t="shared" si="6" ref="M18:M25">IF((C18&lt;&gt;0),ROUND((L18/C18)*100,1),"")</f>
        <v>100</v>
      </c>
    </row>
    <row r="19" spans="1:13" ht="12.75" customHeight="1">
      <c r="A19" s="60" t="s">
        <v>25</v>
      </c>
      <c r="B19" s="24">
        <f t="shared" si="4"/>
        <v>800</v>
      </c>
      <c r="C19" s="24">
        <f t="shared" si="4"/>
        <v>800</v>
      </c>
      <c r="D19" s="35">
        <v>800</v>
      </c>
      <c r="E19" s="35">
        <v>800</v>
      </c>
      <c r="F19" s="35"/>
      <c r="G19" s="35"/>
      <c r="H19" s="61"/>
      <c r="I19" s="61"/>
      <c r="J19" s="61">
        <v>800</v>
      </c>
      <c r="K19" s="62">
        <v>0</v>
      </c>
      <c r="L19" s="63">
        <f t="shared" si="5"/>
        <v>800</v>
      </c>
      <c r="M19" s="36">
        <f t="shared" si="6"/>
        <v>100</v>
      </c>
    </row>
    <row r="20" spans="1:13" ht="12.75" customHeight="1">
      <c r="A20" s="60" t="s">
        <v>26</v>
      </c>
      <c r="B20" s="24">
        <f t="shared" si="4"/>
        <v>1457</v>
      </c>
      <c r="C20" s="24">
        <f t="shared" si="4"/>
        <v>1367</v>
      </c>
      <c r="D20" s="35">
        <v>1457</v>
      </c>
      <c r="E20" s="35">
        <v>387</v>
      </c>
      <c r="F20" s="35"/>
      <c r="G20" s="35">
        <v>980</v>
      </c>
      <c r="H20" s="61"/>
      <c r="I20" s="61"/>
      <c r="J20" s="61">
        <v>469</v>
      </c>
      <c r="K20" s="62">
        <v>898</v>
      </c>
      <c r="L20" s="64">
        <f t="shared" si="5"/>
        <v>1367</v>
      </c>
      <c r="M20" s="36">
        <f t="shared" si="6"/>
        <v>100</v>
      </c>
    </row>
    <row r="21" spans="1:13" ht="12.75" customHeight="1">
      <c r="A21" s="60" t="s">
        <v>27</v>
      </c>
      <c r="B21" s="24">
        <f t="shared" si="4"/>
        <v>144</v>
      </c>
      <c r="C21" s="24">
        <f t="shared" si="4"/>
        <v>240</v>
      </c>
      <c r="D21" s="35">
        <v>144</v>
      </c>
      <c r="E21" s="35">
        <v>240</v>
      </c>
      <c r="F21" s="35"/>
      <c r="G21" s="35"/>
      <c r="H21" s="61"/>
      <c r="I21" s="61"/>
      <c r="J21" s="61">
        <v>126</v>
      </c>
      <c r="K21" s="62">
        <v>114</v>
      </c>
      <c r="L21" s="64">
        <f t="shared" si="5"/>
        <v>240</v>
      </c>
      <c r="M21" s="36">
        <f t="shared" si="6"/>
        <v>100</v>
      </c>
    </row>
    <row r="22" spans="1:13" ht="12.75" customHeight="1">
      <c r="A22" s="65"/>
      <c r="B22" s="24"/>
      <c r="C22" s="35"/>
      <c r="D22" s="35"/>
      <c r="E22" s="35"/>
      <c r="F22" s="35"/>
      <c r="G22" s="35"/>
      <c r="H22" s="61"/>
      <c r="I22" s="61"/>
      <c r="J22" s="61"/>
      <c r="K22" s="62"/>
      <c r="L22" s="64">
        <f t="shared" si="5"/>
        <v>0</v>
      </c>
      <c r="M22" s="66">
        <f t="shared" si="6"/>
      </c>
    </row>
    <row r="23" spans="1:13" ht="12.75" customHeight="1">
      <c r="A23" s="65"/>
      <c r="B23" s="24"/>
      <c r="C23" s="35"/>
      <c r="D23" s="35"/>
      <c r="E23" s="35"/>
      <c r="F23" s="35"/>
      <c r="G23" s="35"/>
      <c r="H23" s="61"/>
      <c r="I23" s="61"/>
      <c r="J23" s="61"/>
      <c r="K23" s="62"/>
      <c r="L23" s="64">
        <f t="shared" si="5"/>
        <v>0</v>
      </c>
      <c r="M23" s="67">
        <f t="shared" si="6"/>
      </c>
    </row>
    <row r="24" spans="1:13" ht="12.75" customHeight="1" thickBot="1">
      <c r="A24" s="68"/>
      <c r="B24" s="41"/>
      <c r="C24" s="42"/>
      <c r="D24" s="42"/>
      <c r="E24" s="42"/>
      <c r="F24" s="42"/>
      <c r="G24" s="42"/>
      <c r="H24" s="69"/>
      <c r="I24" s="69"/>
      <c r="J24" s="69"/>
      <c r="K24" s="70"/>
      <c r="L24" s="71">
        <f t="shared" si="5"/>
        <v>0</v>
      </c>
      <c r="M24" s="72">
        <f t="shared" si="6"/>
      </c>
    </row>
    <row r="25" spans="1:13" ht="13.5" customHeight="1" thickBot="1">
      <c r="A25" s="73" t="s">
        <v>28</v>
      </c>
      <c r="B25" s="46">
        <f aca="true" t="shared" si="7" ref="B25:K25">SUM(B18:B24)</f>
        <v>3000</v>
      </c>
      <c r="C25" s="46">
        <f t="shared" si="7"/>
        <v>3000</v>
      </c>
      <c r="D25" s="46">
        <f t="shared" si="7"/>
        <v>3000</v>
      </c>
      <c r="E25" s="46">
        <f t="shared" si="7"/>
        <v>1970</v>
      </c>
      <c r="F25" s="46">
        <f t="shared" si="7"/>
        <v>0</v>
      </c>
      <c r="G25" s="46">
        <f t="shared" si="7"/>
        <v>1030</v>
      </c>
      <c r="H25" s="46">
        <f t="shared" si="7"/>
        <v>0</v>
      </c>
      <c r="I25" s="46">
        <f t="shared" si="7"/>
        <v>0</v>
      </c>
      <c r="J25" s="46">
        <f t="shared" si="7"/>
        <v>1878</v>
      </c>
      <c r="K25" s="46">
        <f t="shared" si="7"/>
        <v>1122</v>
      </c>
      <c r="L25" s="74">
        <f t="shared" si="5"/>
        <v>3000</v>
      </c>
      <c r="M25" s="75">
        <f t="shared" si="6"/>
        <v>100</v>
      </c>
    </row>
    <row r="26" spans="1:13" ht="10.5" customHeight="1">
      <c r="A26" s="76" t="s">
        <v>29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6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15" customHeight="1">
      <c r="A28" s="78" t="s">
        <v>30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2:13" ht="12" customHeight="1" thickBot="1">
      <c r="L29" s="6" t="s">
        <v>1</v>
      </c>
      <c r="M29" s="6"/>
    </row>
    <row r="30" spans="1:13" ht="13.5" thickBot="1">
      <c r="A30" s="79" t="s">
        <v>31</v>
      </c>
      <c r="B30" s="80"/>
      <c r="C30" s="80"/>
      <c r="D30" s="80"/>
      <c r="E30" s="80"/>
      <c r="F30" s="80"/>
      <c r="G30" s="80"/>
      <c r="H30" s="80"/>
      <c r="I30" s="80"/>
      <c r="J30" s="80"/>
      <c r="K30" s="81" t="s">
        <v>5</v>
      </c>
      <c r="L30" s="81" t="s">
        <v>6</v>
      </c>
      <c r="M30" s="81" t="s">
        <v>4</v>
      </c>
    </row>
    <row r="31" spans="1:13" ht="12.75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4"/>
      <c r="L31" s="85"/>
      <c r="M31" s="85"/>
    </row>
    <row r="32" spans="1:13" ht="13.5" thickBo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69"/>
      <c r="M32" s="69"/>
    </row>
    <row r="33" spans="1:13" ht="13.5" thickBot="1">
      <c r="A33" s="89" t="s">
        <v>32</v>
      </c>
      <c r="B33" s="90"/>
      <c r="C33" s="90"/>
      <c r="D33" s="90"/>
      <c r="E33" s="90"/>
      <c r="F33" s="90"/>
      <c r="G33" s="90"/>
      <c r="H33" s="90"/>
      <c r="I33" s="90"/>
      <c r="J33" s="90"/>
      <c r="K33" s="91">
        <f>SUM(K31:K32)</f>
        <v>0</v>
      </c>
      <c r="L33" s="91">
        <f>SUM(L31:L32)</f>
        <v>0</v>
      </c>
      <c r="M33" s="91">
        <f>SUM(M31:M32)</f>
        <v>0</v>
      </c>
    </row>
  </sheetData>
  <sheetProtection/>
  <mergeCells count="20"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11/11. melléklet a 11./2014.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2014-05-06T05:36:31Z</dcterms:created>
  <dcterms:modified xsi:type="dcterms:W3CDTF">2014-05-06T05:36:31Z</dcterms:modified>
  <cp:category/>
  <cp:version/>
  <cp:contentType/>
  <cp:contentStatus/>
</cp:coreProperties>
</file>