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800" windowHeight="12000"/>
  </bookViews>
  <sheets>
    <sheet name="6_melléklet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D39" i="1"/>
  <c r="C39" i="1"/>
  <c r="E33" i="1"/>
  <c r="D33" i="1"/>
  <c r="C33" i="1"/>
  <c r="A31" i="1"/>
  <c r="A32" i="1" s="1"/>
  <c r="A33" i="1" s="1"/>
  <c r="A34" i="1" s="1"/>
  <c r="A35" i="1" s="1"/>
  <c r="A36" i="1" s="1"/>
  <c r="A37" i="1" s="1"/>
  <c r="A38" i="1" s="1"/>
  <c r="A39" i="1" s="1"/>
  <c r="A41" i="1" s="1"/>
  <c r="A42" i="1" s="1"/>
  <c r="E23" i="1"/>
  <c r="D23" i="1"/>
  <c r="C23" i="1"/>
  <c r="E22" i="1"/>
  <c r="D22" i="1"/>
  <c r="C22" i="1"/>
  <c r="E21" i="1"/>
  <c r="D21" i="1"/>
  <c r="C21" i="1"/>
  <c r="E20" i="1"/>
  <c r="E26" i="1" s="1"/>
  <c r="E42" i="1" s="1"/>
  <c r="D20" i="1"/>
  <c r="D26" i="1" s="1"/>
  <c r="D42" i="1" s="1"/>
  <c r="C20" i="1"/>
  <c r="C26" i="1" s="1"/>
  <c r="C42" i="1" s="1"/>
  <c r="D19" i="1"/>
  <c r="D41" i="1" s="1"/>
  <c r="E15" i="1"/>
  <c r="D15" i="1"/>
  <c r="C15" i="1"/>
  <c r="E14" i="1"/>
  <c r="D14" i="1"/>
  <c r="C14" i="1"/>
  <c r="E13" i="1"/>
  <c r="E19" i="1" s="1"/>
  <c r="E41" i="1" s="1"/>
  <c r="D13" i="1"/>
  <c r="C13" i="1"/>
  <c r="C19" i="1" s="1"/>
  <c r="C41" i="1" s="1"/>
</calcChain>
</file>

<file path=xl/sharedStrings.xml><?xml version="1.0" encoding="utf-8"?>
<sst xmlns="http://schemas.openxmlformats.org/spreadsheetml/2006/main" count="41" uniqueCount="41">
  <si>
    <t>Nagyszénás Nagyközség</t>
  </si>
  <si>
    <t xml:space="preserve"> 6. melléklet a 2/2019. (II. 13.) önkormányzati</t>
  </si>
  <si>
    <t>Önkormányzata</t>
  </si>
  <si>
    <t xml:space="preserve"> rendelethez</t>
  </si>
  <si>
    <t xml:space="preserve"> A működési és fejlesztési célú bevételek és kiadások</t>
  </si>
  <si>
    <t>2020-2021-2022. évi alakulását külön bemutató mérleg</t>
  </si>
  <si>
    <t>Sorsz.</t>
  </si>
  <si>
    <t>Megnevezés</t>
  </si>
  <si>
    <t>eFt</t>
  </si>
  <si>
    <t>I. Működési bevételek és kiadások</t>
  </si>
  <si>
    <t xml:space="preserve"> </t>
  </si>
  <si>
    <t>2020. év</t>
  </si>
  <si>
    <t>2021. év</t>
  </si>
  <si>
    <t>2022. év</t>
  </si>
  <si>
    <t>Működési bevételek</t>
  </si>
  <si>
    <t>Önkormányzatok közhatalmi bevételei</t>
  </si>
  <si>
    <t xml:space="preserve">Önkormányzatok költségvetési támogatása </t>
  </si>
  <si>
    <t>Működési célú hitelfelvétel</t>
  </si>
  <si>
    <t>Finanszírozási bevételek</t>
  </si>
  <si>
    <t>Pénzmaradvány igénybevétel</t>
  </si>
  <si>
    <t>Működési célú bevételek összesen (1+...+6)</t>
  </si>
  <si>
    <t>Személyi juttatások</t>
  </si>
  <si>
    <t>Munkaadókat terhelő járulékok</t>
  </si>
  <si>
    <t>Dologi kiadások</t>
  </si>
  <si>
    <t>Működési célú pénzeszközátadás egyéb támogatás</t>
  </si>
  <si>
    <t>Működési célú hitel törlesztése</t>
  </si>
  <si>
    <t>Működési célú tartalék</t>
  </si>
  <si>
    <t>Működési célú kiadások összesen (8+...+13)</t>
  </si>
  <si>
    <t>II. Felhalmozási célú bevételek és kiadások</t>
  </si>
  <si>
    <t>Önkormányzatok felhalmozási és tőke jellegű bevételei</t>
  </si>
  <si>
    <t>Fejlesztési hitel</t>
  </si>
  <si>
    <t>Fejlesztési célú pénzeszköz átvétel</t>
  </si>
  <si>
    <t>Felhalmozási célú bevételek összesen (15+…+17)</t>
  </si>
  <si>
    <t>Beruházási kiadások (ÁFA-val együtt)</t>
  </si>
  <si>
    <t>Felújítási kiadások (ÁFA-val együtt)</t>
  </si>
  <si>
    <t>Fejlesztési célú pénzeszköz átadás</t>
  </si>
  <si>
    <t>Belföldi hitelműveletek</t>
  </si>
  <si>
    <t>Felhalmozási célú tartalék</t>
  </si>
  <si>
    <t>Felhalmozási célú kiadások összesen (19+...+23)</t>
  </si>
  <si>
    <t>Önkormányzat bevételei ÖSSZESEN (7+18)</t>
  </si>
  <si>
    <t>Önkormányzat kiadásai ÖSSZESEN (14+24)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</si>
</sst>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,##0.00&quot;     &quot;;\-#,##0.00&quot;     &quot;;&quot; -&quot;#&quot;     &quot;;@\ "/>
    <numFmt numFmtId="165" formatCode="\ #,##0&quot;     &quot;;\-#,##0&quot;     &quot;;&quot; -&quot;#&quot;     &quot;;@\ "/>
  </numFmts>
  <fonts count="18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Arial CE"/>
      <family val="2"/>
      <charset val="238"/>
    </font>
    <font>
      <b/>
      <sz val="8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ill="0" applyBorder="0" applyAlignment="0" applyProtection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2"/>
    <xf numFmtId="3" fontId="1" fillId="0" borderId="0" xfId="2" applyNumberFormat="1" applyFont="1" applyAlignment="1">
      <alignment shrinkToFit="1"/>
    </xf>
    <xf numFmtId="0" fontId="0" fillId="0" borderId="0" xfId="0" applyFont="1"/>
    <xf numFmtId="3" fontId="3" fillId="0" borderId="0" xfId="2" applyNumberFormat="1" applyFont="1"/>
    <xf numFmtId="0" fontId="4" fillId="0" borderId="0" xfId="3" applyFont="1" applyBorder="1" applyAlignment="1">
      <alignment horizontal="center"/>
    </xf>
    <xf numFmtId="0" fontId="0" fillId="0" borderId="0" xfId="0"/>
    <xf numFmtId="0" fontId="5" fillId="0" borderId="0" xfId="3" applyFont="1" applyAlignment="1">
      <alignment horizontal="center"/>
    </xf>
    <xf numFmtId="0" fontId="5" fillId="0" borderId="0" xfId="3" applyFont="1"/>
    <xf numFmtId="3" fontId="6" fillId="0" borderId="0" xfId="2" applyNumberFormat="1" applyFont="1"/>
    <xf numFmtId="0" fontId="4" fillId="0" borderId="0" xfId="3" applyFont="1" applyAlignment="1">
      <alignment horizontal="center"/>
    </xf>
    <xf numFmtId="3" fontId="7" fillId="0" borderId="0" xfId="2" applyNumberFormat="1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9" fillId="0" borderId="0" xfId="0" applyFont="1"/>
    <xf numFmtId="0" fontId="2" fillId="0" borderId="0" xfId="0" applyFont="1"/>
    <xf numFmtId="0" fontId="10" fillId="0" borderId="0" xfId="0" applyFont="1"/>
    <xf numFmtId="3" fontId="11" fillId="0" borderId="0" xfId="3" applyNumberFormat="1" applyFont="1"/>
    <xf numFmtId="3" fontId="12" fillId="0" borderId="0" xfId="0" applyNumberFormat="1" applyFont="1"/>
    <xf numFmtId="165" fontId="10" fillId="0" borderId="0" xfId="1" applyNumberFormat="1" applyFont="1"/>
    <xf numFmtId="165" fontId="2" fillId="0" borderId="0" xfId="1" applyNumberFormat="1"/>
    <xf numFmtId="0" fontId="5" fillId="0" borderId="0" xfId="3" applyFont="1" applyAlignment="1">
      <alignment horizontal="center" vertical="top"/>
    </xf>
    <xf numFmtId="0" fontId="5" fillId="0" borderId="0" xfId="3" applyFont="1" applyAlignment="1">
      <alignment wrapText="1"/>
    </xf>
    <xf numFmtId="0" fontId="12" fillId="0" borderId="0" xfId="0" applyFo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4" fillId="0" borderId="0" xfId="3" applyFont="1"/>
    <xf numFmtId="3" fontId="15" fillId="0" borderId="0" xfId="3" applyNumberFormat="1" applyFont="1"/>
    <xf numFmtId="3" fontId="16" fillId="0" borderId="0" xfId="0" applyNumberFormat="1" applyFont="1"/>
    <xf numFmtId="165" fontId="17" fillId="0" borderId="0" xfId="1" applyNumberFormat="1" applyFont="1"/>
    <xf numFmtId="0" fontId="13" fillId="0" borderId="0" xfId="3" applyFont="1" applyFill="1" applyAlignment="1">
      <alignment horizontal="center"/>
    </xf>
    <xf numFmtId="3" fontId="12" fillId="0" borderId="0" xfId="3" applyNumberFormat="1" applyFont="1"/>
    <xf numFmtId="0" fontId="14" fillId="0" borderId="0" xfId="3" applyFont="1" applyFill="1" applyAlignment="1">
      <alignment horizontal="center"/>
    </xf>
  </cellXfs>
  <cellStyles count="4">
    <cellStyle name="Ezres" xfId="1" builtinId="3"/>
    <cellStyle name="Normál" xfId="0" builtinId="0"/>
    <cellStyle name="Normál_ktgv2003_1" xfId="3"/>
    <cellStyle name="Normál_ktgvetés2007_véglege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%20&#233;vi%20k&#246;lts&#233;gvet&#233;s/II.%20fordul&#243;/2014.%20&#233;vi%20k&#246;lts&#233;gvet&#233;s-j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.%20&#233;vi%20k&#246;lts&#233;gvet&#233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sz_ melléklet"/>
      <sheetName val="5_sz_melléklet"/>
      <sheetName val="6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"/>
      <sheetName val="bevételek"/>
      <sheetName val="kiadások"/>
      <sheetName val="3_melléklet"/>
      <sheetName val="4_ melléklet"/>
      <sheetName val="5_melléklet"/>
      <sheetName val="kisértékű"/>
      <sheetName val="Finanszírozás"/>
      <sheetName val="6_melléklet"/>
      <sheetName val="7_melléklet"/>
      <sheetName val="8_melléklet"/>
      <sheetName val="9_melléklet"/>
      <sheetName val="10_melléklet"/>
      <sheetName val="11_sz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abSelected="1" workbookViewId="0">
      <selection activeCell="C2" sqref="C2:E2"/>
    </sheetView>
  </sheetViews>
  <sheetFormatPr defaultRowHeight="12.75" x14ac:dyDescent="0.2"/>
  <cols>
    <col min="1" max="1" width="8" customWidth="1"/>
    <col min="2" max="2" width="43" customWidth="1"/>
    <col min="3" max="3" width="13.28515625" customWidth="1"/>
    <col min="4" max="4" width="11.85546875" customWidth="1"/>
    <col min="5" max="5" width="10.85546875" customWidth="1"/>
    <col min="6" max="6" width="11.140625" bestFit="1" customWidth="1"/>
    <col min="7" max="9" width="17.28515625" bestFit="1" customWidth="1"/>
  </cols>
  <sheetData>
    <row r="1" spans="1:17" x14ac:dyDescent="0.2">
      <c r="A1" s="1" t="s">
        <v>0</v>
      </c>
      <c r="B1" s="1"/>
      <c r="C1" s="2" t="s">
        <v>1</v>
      </c>
      <c r="D1" s="2"/>
      <c r="E1" s="2"/>
      <c r="F1" s="3"/>
      <c r="G1" s="3"/>
    </row>
    <row r="2" spans="1:17" x14ac:dyDescent="0.2">
      <c r="A2" s="1" t="s">
        <v>2</v>
      </c>
      <c r="B2" s="1"/>
      <c r="C2" s="2" t="s">
        <v>3</v>
      </c>
      <c r="D2" s="2"/>
      <c r="E2" s="2"/>
      <c r="F2" s="3"/>
      <c r="G2" s="3"/>
    </row>
    <row r="3" spans="1:17" x14ac:dyDescent="0.2">
      <c r="A3" s="1"/>
      <c r="B3" s="1"/>
      <c r="C3" s="4"/>
      <c r="D3" s="4"/>
      <c r="E3" s="4"/>
      <c r="F3" s="3"/>
      <c r="G3" s="3"/>
    </row>
    <row r="4" spans="1:17" x14ac:dyDescent="0.2">
      <c r="A4" s="5" t="s">
        <v>4</v>
      </c>
      <c r="B4" s="6"/>
      <c r="C4" s="6"/>
      <c r="D4" s="6"/>
      <c r="E4" s="6"/>
      <c r="F4" s="3"/>
      <c r="G4" s="3"/>
    </row>
    <row r="5" spans="1:17" x14ac:dyDescent="0.2">
      <c r="A5" s="5" t="s">
        <v>5</v>
      </c>
      <c r="B5" s="6"/>
      <c r="C5" s="6"/>
      <c r="D5" s="6"/>
      <c r="E5" s="6"/>
      <c r="F5" s="3"/>
      <c r="G5" s="3"/>
    </row>
    <row r="6" spans="1:17" x14ac:dyDescent="0.2">
      <c r="A6" s="7"/>
      <c r="B6" s="8"/>
      <c r="C6" s="4"/>
      <c r="D6" s="9"/>
      <c r="E6" s="4"/>
      <c r="F6" s="3"/>
      <c r="G6" s="3"/>
    </row>
    <row r="7" spans="1:17" x14ac:dyDescent="0.2">
      <c r="A7" s="7"/>
      <c r="B7" s="8"/>
      <c r="C7" s="4"/>
      <c r="D7" s="9"/>
      <c r="E7" s="4"/>
      <c r="F7" s="3"/>
      <c r="G7" s="3"/>
    </row>
    <row r="8" spans="1:17" x14ac:dyDescent="0.2">
      <c r="A8" s="7"/>
      <c r="B8" s="8"/>
      <c r="C8" s="4"/>
      <c r="D8" s="9"/>
      <c r="E8" s="4"/>
      <c r="F8" s="3"/>
      <c r="G8" s="3"/>
    </row>
    <row r="9" spans="1:17" x14ac:dyDescent="0.2">
      <c r="A9" s="10" t="s">
        <v>6</v>
      </c>
      <c r="B9" s="10" t="s">
        <v>7</v>
      </c>
      <c r="C9" s="4"/>
      <c r="D9" s="9"/>
      <c r="E9" s="11" t="s">
        <v>8</v>
      </c>
      <c r="F9" s="3"/>
      <c r="G9" s="3"/>
    </row>
    <row r="10" spans="1:17" x14ac:dyDescent="0.2">
      <c r="A10" s="7"/>
      <c r="B10" s="8"/>
      <c r="C10" s="4"/>
      <c r="D10" s="9"/>
      <c r="E10" s="4"/>
      <c r="F10" s="3"/>
      <c r="G10" s="3"/>
    </row>
    <row r="11" spans="1:17" x14ac:dyDescent="0.2">
      <c r="A11" s="5" t="s">
        <v>9</v>
      </c>
      <c r="B11" s="5"/>
      <c r="C11" s="4"/>
      <c r="D11" s="9" t="s">
        <v>10</v>
      </c>
      <c r="E11" s="4"/>
      <c r="F11" s="3"/>
      <c r="G11" s="3"/>
    </row>
    <row r="12" spans="1:17" x14ac:dyDescent="0.2">
      <c r="A12" s="7"/>
      <c r="B12" s="8"/>
      <c r="C12" s="12" t="s">
        <v>11</v>
      </c>
      <c r="D12" s="12" t="s">
        <v>12</v>
      </c>
      <c r="E12" s="12" t="s">
        <v>13</v>
      </c>
      <c r="F12" s="13"/>
      <c r="G12" s="14"/>
      <c r="Q12" s="15"/>
    </row>
    <row r="13" spans="1:17" x14ac:dyDescent="0.2">
      <c r="A13" s="7">
        <v>1</v>
      </c>
      <c r="B13" s="8" t="s">
        <v>14</v>
      </c>
      <c r="C13" s="16">
        <f>124562+5000</f>
        <v>129562</v>
      </c>
      <c r="D13" s="16">
        <f>124562+5000</f>
        <v>129562</v>
      </c>
      <c r="E13" s="16">
        <f>124562+5000</f>
        <v>129562</v>
      </c>
      <c r="F13" s="17"/>
      <c r="G13" s="18"/>
      <c r="H13" s="19"/>
      <c r="I13" s="19"/>
      <c r="J13" s="19"/>
    </row>
    <row r="14" spans="1:17" x14ac:dyDescent="0.2">
      <c r="A14" s="7">
        <v>2</v>
      </c>
      <c r="B14" s="8" t="s">
        <v>15</v>
      </c>
      <c r="C14" s="16">
        <f>163050+7000</f>
        <v>170050</v>
      </c>
      <c r="D14" s="16">
        <f>163050+7000</f>
        <v>170050</v>
      </c>
      <c r="E14" s="16">
        <f>163050+7000</f>
        <v>170050</v>
      </c>
      <c r="F14" s="17"/>
      <c r="G14" s="18"/>
      <c r="H14" s="19"/>
      <c r="I14" s="19"/>
      <c r="J14" s="19"/>
    </row>
    <row r="15" spans="1:17" ht="12" customHeight="1" x14ac:dyDescent="0.2">
      <c r="A15" s="20">
        <v>3</v>
      </c>
      <c r="B15" s="21" t="s">
        <v>16</v>
      </c>
      <c r="C15" s="16">
        <f>401986+7000</f>
        <v>408986</v>
      </c>
      <c r="D15" s="16">
        <f>401986+7000</f>
        <v>408986</v>
      </c>
      <c r="E15" s="16">
        <f>401986+7000</f>
        <v>408986</v>
      </c>
      <c r="F15" s="17"/>
      <c r="G15" s="18"/>
      <c r="H15" s="19"/>
      <c r="I15" s="19"/>
      <c r="J15" s="19"/>
    </row>
    <row r="16" spans="1:17" x14ac:dyDescent="0.2">
      <c r="A16" s="7">
        <v>4</v>
      </c>
      <c r="B16" s="8" t="s">
        <v>17</v>
      </c>
      <c r="C16" s="16">
        <v>0</v>
      </c>
      <c r="D16" s="16">
        <v>0</v>
      </c>
      <c r="E16" s="16">
        <v>0</v>
      </c>
      <c r="F16" s="22"/>
      <c r="G16" s="18"/>
      <c r="H16" s="19"/>
      <c r="I16" s="19"/>
      <c r="J16" s="19"/>
    </row>
    <row r="17" spans="1:10" x14ac:dyDescent="0.2">
      <c r="A17" s="7">
        <v>5</v>
      </c>
      <c r="B17" s="8" t="s">
        <v>18</v>
      </c>
      <c r="C17" s="16">
        <v>0</v>
      </c>
      <c r="D17" s="16">
        <v>0</v>
      </c>
      <c r="E17" s="16">
        <v>0</v>
      </c>
      <c r="F17" s="17"/>
      <c r="G17" s="18"/>
      <c r="H17" s="19"/>
      <c r="I17" s="19"/>
      <c r="J17" s="19"/>
    </row>
    <row r="18" spans="1:10" x14ac:dyDescent="0.2">
      <c r="A18" s="23">
        <v>6</v>
      </c>
      <c r="B18" s="8" t="s">
        <v>19</v>
      </c>
      <c r="C18" s="16">
        <v>0</v>
      </c>
      <c r="D18" s="16">
        <v>0</v>
      </c>
      <c r="E18" s="16">
        <v>0</v>
      </c>
      <c r="F18" s="17"/>
      <c r="G18" s="18"/>
      <c r="H18" s="19"/>
      <c r="I18" s="19"/>
      <c r="J18" s="19"/>
    </row>
    <row r="19" spans="1:10" x14ac:dyDescent="0.2">
      <c r="A19" s="24">
        <v>7</v>
      </c>
      <c r="B19" s="25" t="s">
        <v>20</v>
      </c>
      <c r="C19" s="26">
        <f>SUM(C13:C18)</f>
        <v>708598</v>
      </c>
      <c r="D19" s="26">
        <f>SUM(D13:D18)</f>
        <v>708598</v>
      </c>
      <c r="E19" s="26">
        <f>SUM(E13:E18)</f>
        <v>708598</v>
      </c>
      <c r="F19" s="27"/>
      <c r="G19" s="28"/>
      <c r="H19" s="19"/>
      <c r="I19" s="19"/>
      <c r="J19" s="19"/>
    </row>
    <row r="20" spans="1:10" x14ac:dyDescent="0.2">
      <c r="A20" s="7">
        <v>8</v>
      </c>
      <c r="B20" s="8" t="s">
        <v>21</v>
      </c>
      <c r="C20" s="16">
        <f>338125-12000</f>
        <v>326125</v>
      </c>
      <c r="D20" s="16">
        <f>338125-12000</f>
        <v>326125</v>
      </c>
      <c r="E20" s="16">
        <f>338125-12000</f>
        <v>326125</v>
      </c>
      <c r="F20" s="17"/>
      <c r="G20" s="18"/>
      <c r="H20" s="19"/>
      <c r="I20" s="19"/>
      <c r="J20" s="19"/>
    </row>
    <row r="21" spans="1:10" x14ac:dyDescent="0.2">
      <c r="A21" s="7">
        <v>9</v>
      </c>
      <c r="B21" s="8" t="s">
        <v>22</v>
      </c>
      <c r="C21" s="16">
        <f>63145-2400</f>
        <v>60745</v>
      </c>
      <c r="D21" s="16">
        <f>63145-2400</f>
        <v>60745</v>
      </c>
      <c r="E21" s="16">
        <f>63145-2400</f>
        <v>60745</v>
      </c>
      <c r="F21" s="17"/>
      <c r="G21" s="18"/>
      <c r="H21" s="19"/>
      <c r="I21" s="19"/>
      <c r="J21" s="19"/>
    </row>
    <row r="22" spans="1:10" x14ac:dyDescent="0.2">
      <c r="A22" s="7">
        <v>10</v>
      </c>
      <c r="B22" s="8" t="s">
        <v>23</v>
      </c>
      <c r="C22" s="16">
        <f>230779-13000</f>
        <v>217779</v>
      </c>
      <c r="D22" s="16">
        <f>230779-13000</f>
        <v>217779</v>
      </c>
      <c r="E22" s="16">
        <f>230779-13000</f>
        <v>217779</v>
      </c>
      <c r="F22" s="17"/>
      <c r="G22" s="18"/>
      <c r="H22" s="19"/>
      <c r="I22" s="19"/>
      <c r="J22" s="19"/>
    </row>
    <row r="23" spans="1:10" x14ac:dyDescent="0.2">
      <c r="A23" s="7">
        <v>11</v>
      </c>
      <c r="B23" s="8" t="s">
        <v>24</v>
      </c>
      <c r="C23" s="16">
        <f>91287-7000-114</f>
        <v>84173</v>
      </c>
      <c r="D23" s="16">
        <f>91287-7000-114</f>
        <v>84173</v>
      </c>
      <c r="E23" s="16">
        <f>91287-7000-114</f>
        <v>84173</v>
      </c>
      <c r="F23" s="17"/>
      <c r="G23" s="18"/>
      <c r="H23" s="19"/>
      <c r="I23" s="19"/>
      <c r="J23" s="19"/>
    </row>
    <row r="24" spans="1:10" x14ac:dyDescent="0.2">
      <c r="A24" s="23">
        <v>12</v>
      </c>
      <c r="B24" s="8" t="s">
        <v>25</v>
      </c>
      <c r="C24" s="16">
        <v>0</v>
      </c>
      <c r="D24" s="16">
        <v>0</v>
      </c>
      <c r="E24" s="16">
        <v>0</v>
      </c>
      <c r="F24" s="17"/>
      <c r="G24" s="18"/>
      <c r="H24" s="19"/>
      <c r="I24" s="19"/>
      <c r="J24" s="19"/>
    </row>
    <row r="25" spans="1:10" x14ac:dyDescent="0.2">
      <c r="A25" s="29">
        <v>13</v>
      </c>
      <c r="B25" s="8" t="s">
        <v>26</v>
      </c>
      <c r="C25" s="16">
        <v>0</v>
      </c>
      <c r="D25" s="16">
        <v>0</v>
      </c>
      <c r="E25" s="16">
        <v>0</v>
      </c>
      <c r="F25" s="30"/>
      <c r="G25" s="18"/>
      <c r="H25" s="19"/>
      <c r="I25" s="19"/>
      <c r="J25" s="19"/>
    </row>
    <row r="26" spans="1:10" x14ac:dyDescent="0.2">
      <c r="A26" s="31">
        <v>14</v>
      </c>
      <c r="B26" s="25" t="s">
        <v>27</v>
      </c>
      <c r="C26" s="26">
        <f>SUM(C20:C25)</f>
        <v>688822</v>
      </c>
      <c r="D26" s="26">
        <f>SUM(D20:D25)</f>
        <v>688822</v>
      </c>
      <c r="E26" s="26">
        <f>SUM(E20:E25)</f>
        <v>688822</v>
      </c>
      <c r="F26" s="27"/>
      <c r="G26" s="28"/>
      <c r="H26" s="19"/>
      <c r="I26" s="19"/>
      <c r="J26" s="19"/>
    </row>
    <row r="27" spans="1:10" x14ac:dyDescent="0.2">
      <c r="A27" s="7"/>
      <c r="B27" s="8"/>
      <c r="C27" s="9"/>
      <c r="D27" s="9"/>
      <c r="E27" s="4"/>
      <c r="F27" s="22"/>
      <c r="G27" s="18"/>
      <c r="H27" s="19"/>
      <c r="I27" s="19"/>
      <c r="J27" s="19"/>
    </row>
    <row r="28" spans="1:10" x14ac:dyDescent="0.2">
      <c r="A28" s="5" t="s">
        <v>28</v>
      </c>
      <c r="B28" s="5"/>
      <c r="C28" s="9"/>
      <c r="D28" s="9"/>
      <c r="E28" s="4"/>
      <c r="F28" s="22"/>
      <c r="G28" s="18"/>
      <c r="H28" s="19"/>
      <c r="I28" s="19"/>
      <c r="J28" s="19"/>
    </row>
    <row r="29" spans="1:10" x14ac:dyDescent="0.2">
      <c r="A29" s="7"/>
      <c r="B29" s="8"/>
      <c r="C29" s="9"/>
      <c r="D29" s="9"/>
      <c r="E29" s="4"/>
      <c r="F29" s="22"/>
      <c r="G29" s="18"/>
      <c r="H29" s="19"/>
      <c r="I29" s="19"/>
      <c r="J29" s="19"/>
    </row>
    <row r="30" spans="1:10" x14ac:dyDescent="0.2">
      <c r="A30" s="7">
        <v>15</v>
      </c>
      <c r="B30" s="8" t="s">
        <v>29</v>
      </c>
      <c r="C30" s="16">
        <v>0</v>
      </c>
      <c r="D30" s="16">
        <v>0</v>
      </c>
      <c r="E30" s="16">
        <v>0</v>
      </c>
      <c r="F30" s="22"/>
      <c r="G30" s="18"/>
      <c r="H30" s="19"/>
      <c r="I30" s="19"/>
      <c r="J30" s="19"/>
    </row>
    <row r="31" spans="1:10" x14ac:dyDescent="0.2">
      <c r="A31" s="7">
        <f t="shared" ref="A31:A42" si="0">A30+1</f>
        <v>16</v>
      </c>
      <c r="B31" s="8" t="s">
        <v>30</v>
      </c>
      <c r="C31" s="16">
        <v>0</v>
      </c>
      <c r="D31" s="16">
        <v>0</v>
      </c>
      <c r="E31" s="16">
        <v>0</v>
      </c>
      <c r="F31" s="22"/>
      <c r="G31" s="18"/>
      <c r="H31" s="19"/>
      <c r="I31" s="19"/>
      <c r="J31" s="19"/>
    </row>
    <row r="32" spans="1:10" x14ac:dyDescent="0.2">
      <c r="A32" s="7">
        <f t="shared" si="0"/>
        <v>17</v>
      </c>
      <c r="B32" s="8" t="s">
        <v>31</v>
      </c>
      <c r="C32" s="16">
        <v>0</v>
      </c>
      <c r="D32" s="16">
        <v>0</v>
      </c>
      <c r="E32" s="16">
        <v>0</v>
      </c>
      <c r="F32" s="22"/>
      <c r="G32" s="18"/>
      <c r="H32" s="19"/>
      <c r="I32" s="19"/>
      <c r="J32" s="19"/>
    </row>
    <row r="33" spans="1:10" x14ac:dyDescent="0.2">
      <c r="A33" s="24">
        <f t="shared" si="0"/>
        <v>18</v>
      </c>
      <c r="B33" s="25" t="s">
        <v>32</v>
      </c>
      <c r="C33" s="26">
        <f>SUM(C30:C32)</f>
        <v>0</v>
      </c>
      <c r="D33" s="26">
        <f>SUM(D30:D32)</f>
        <v>0</v>
      </c>
      <c r="E33" s="26">
        <f>SUM(E30:E32)</f>
        <v>0</v>
      </c>
      <c r="F33" s="22"/>
      <c r="G33" s="28"/>
      <c r="H33" s="19"/>
      <c r="I33" s="19"/>
      <c r="J33" s="19"/>
    </row>
    <row r="34" spans="1:10" x14ac:dyDescent="0.2">
      <c r="A34" s="7">
        <f t="shared" si="0"/>
        <v>19</v>
      </c>
      <c r="B34" s="8" t="s">
        <v>33</v>
      </c>
      <c r="C34" s="16">
        <v>0</v>
      </c>
      <c r="D34" s="16">
        <v>0</v>
      </c>
      <c r="E34" s="16">
        <v>0</v>
      </c>
      <c r="F34" s="17"/>
      <c r="G34" s="18"/>
      <c r="H34" s="19"/>
      <c r="I34" s="19"/>
      <c r="J34" s="19"/>
    </row>
    <row r="35" spans="1:10" x14ac:dyDescent="0.2">
      <c r="A35" s="7">
        <f t="shared" si="0"/>
        <v>20</v>
      </c>
      <c r="B35" s="8" t="s">
        <v>34</v>
      </c>
      <c r="C35" s="16">
        <v>0</v>
      </c>
      <c r="D35" s="16">
        <v>0</v>
      </c>
      <c r="E35" s="16">
        <v>0</v>
      </c>
      <c r="F35" s="17"/>
      <c r="G35" s="18"/>
      <c r="H35" s="19"/>
      <c r="I35" s="19"/>
      <c r="J35" s="19"/>
    </row>
    <row r="36" spans="1:10" x14ac:dyDescent="0.2">
      <c r="A36" s="7">
        <f t="shared" si="0"/>
        <v>21</v>
      </c>
      <c r="B36" s="8" t="s">
        <v>35</v>
      </c>
      <c r="C36" s="16">
        <v>0</v>
      </c>
      <c r="D36" s="16">
        <v>0</v>
      </c>
      <c r="E36" s="16">
        <v>0</v>
      </c>
      <c r="F36" s="22"/>
      <c r="G36" s="18"/>
      <c r="H36" s="19"/>
      <c r="I36" s="19"/>
      <c r="J36" s="19"/>
    </row>
    <row r="37" spans="1:10" x14ac:dyDescent="0.2">
      <c r="A37" s="7">
        <f t="shared" si="0"/>
        <v>22</v>
      </c>
      <c r="B37" s="8" t="s">
        <v>36</v>
      </c>
      <c r="C37" s="16">
        <v>19776</v>
      </c>
      <c r="D37" s="16">
        <v>19776</v>
      </c>
      <c r="E37" s="16">
        <v>19776</v>
      </c>
      <c r="F37" s="17"/>
      <c r="G37" s="18"/>
      <c r="H37" s="19"/>
      <c r="I37" s="19"/>
      <c r="J37" s="19"/>
    </row>
    <row r="38" spans="1:10" x14ac:dyDescent="0.2">
      <c r="A38" s="7">
        <f t="shared" si="0"/>
        <v>23</v>
      </c>
      <c r="B38" s="8" t="s">
        <v>37</v>
      </c>
      <c r="C38" s="16">
        <v>0</v>
      </c>
      <c r="D38" s="16">
        <v>0</v>
      </c>
      <c r="E38" s="16">
        <v>0</v>
      </c>
      <c r="F38" s="22"/>
      <c r="G38" s="18"/>
      <c r="H38" s="19"/>
      <c r="I38" s="19"/>
      <c r="J38" s="19"/>
    </row>
    <row r="39" spans="1:10" x14ac:dyDescent="0.2">
      <c r="A39" s="24">
        <f t="shared" si="0"/>
        <v>24</v>
      </c>
      <c r="B39" s="25" t="s">
        <v>38</v>
      </c>
      <c r="C39" s="26">
        <f>SUM(C34:C38)</f>
        <v>19776</v>
      </c>
      <c r="D39" s="26">
        <f>SUM(D34:D38)</f>
        <v>19776</v>
      </c>
      <c r="E39" s="26">
        <f>SUM(E34:E38)</f>
        <v>19776</v>
      </c>
      <c r="F39" s="17"/>
      <c r="G39" s="28"/>
      <c r="H39" s="19"/>
      <c r="I39" s="19"/>
      <c r="J39" s="19"/>
    </row>
    <row r="40" spans="1:10" x14ac:dyDescent="0.2">
      <c r="A40" s="24"/>
      <c r="B40" s="25"/>
      <c r="C40" s="26"/>
      <c r="D40" s="26"/>
      <c r="E40" s="26"/>
      <c r="F40" s="17"/>
      <c r="G40" s="28"/>
      <c r="H40" s="19"/>
      <c r="I40" s="19"/>
      <c r="J40" s="19"/>
    </row>
    <row r="41" spans="1:10" x14ac:dyDescent="0.2">
      <c r="A41" s="24">
        <f>A39+1</f>
        <v>25</v>
      </c>
      <c r="B41" s="25" t="s">
        <v>39</v>
      </c>
      <c r="C41" s="26">
        <f>C19+C33</f>
        <v>708598</v>
      </c>
      <c r="D41" s="26">
        <f>D19+D33</f>
        <v>708598</v>
      </c>
      <c r="E41" s="26">
        <f>E19+E33</f>
        <v>708598</v>
      </c>
      <c r="F41" s="17"/>
      <c r="G41" s="18"/>
      <c r="H41" s="19"/>
      <c r="I41" s="19"/>
      <c r="J41" s="19"/>
    </row>
    <row r="42" spans="1:10" x14ac:dyDescent="0.2">
      <c r="A42" s="24">
        <f t="shared" si="0"/>
        <v>26</v>
      </c>
      <c r="B42" s="25" t="s">
        <v>40</v>
      </c>
      <c r="C42" s="26">
        <f>C26+C39</f>
        <v>708598</v>
      </c>
      <c r="D42" s="26">
        <f>D26+D39</f>
        <v>708598</v>
      </c>
      <c r="E42" s="26">
        <f>E26+E39</f>
        <v>708598</v>
      </c>
      <c r="F42" s="17"/>
      <c r="G42" s="28"/>
      <c r="H42" s="19"/>
      <c r="I42" s="19"/>
      <c r="J42" s="19"/>
    </row>
    <row r="43" spans="1:10" x14ac:dyDescent="0.2">
      <c r="F43" s="13"/>
    </row>
    <row r="44" spans="1:10" x14ac:dyDescent="0.2">
      <c r="F44" s="13"/>
    </row>
    <row r="45" spans="1:10" x14ac:dyDescent="0.2">
      <c r="F45" s="13"/>
    </row>
    <row r="46" spans="1:10" x14ac:dyDescent="0.2">
      <c r="F46" s="13"/>
    </row>
    <row r="47" spans="1:10" x14ac:dyDescent="0.2">
      <c r="F47" s="13"/>
    </row>
    <row r="48" spans="1:10" x14ac:dyDescent="0.2">
      <c r="F48" s="13"/>
    </row>
    <row r="49" spans="6:6" x14ac:dyDescent="0.2">
      <c r="F49" s="13"/>
    </row>
    <row r="50" spans="6:6" x14ac:dyDescent="0.2">
      <c r="F50" s="13"/>
    </row>
    <row r="51" spans="6:6" x14ac:dyDescent="0.2">
      <c r="F51" s="13"/>
    </row>
    <row r="52" spans="6:6" x14ac:dyDescent="0.2">
      <c r="F52" s="13"/>
    </row>
    <row r="53" spans="6:6" x14ac:dyDescent="0.2">
      <c r="F53" s="13"/>
    </row>
  </sheetData>
  <mergeCells count="6">
    <mergeCell ref="C1:E1"/>
    <mergeCell ref="C2:E2"/>
    <mergeCell ref="A4:E4"/>
    <mergeCell ref="A5:E5"/>
    <mergeCell ref="A11:B11"/>
    <mergeCell ref="A28:B28"/>
  </mergeCells>
  <pageMargins left="0.74791666666666667" right="0.74791666666666667" top="0.98402777777777783" bottom="0.98402777777777783" header="0.51180555555555562" footer="0.51180555555555562"/>
  <pageSetup paperSize="9" firstPageNumber="0" orientation="portrait" r:id="rId1"/>
  <headerFooter alignWithMargins="0"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2019-02-15T08:19:27Z</dcterms:created>
  <dcterms:modified xsi:type="dcterms:W3CDTF">2019-02-15T08:19:44Z</dcterms:modified>
</cp:coreProperties>
</file>