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i rendelet módosítása\"/>
    </mc:Choice>
  </mc:AlternateContent>
  <xr:revisionPtr revIDLastSave="0" documentId="13_ncr:1_{D7F94D39-3895-4A91-9D6C-F7FCAC9153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.melléklet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6" l="1"/>
  <c r="C29" i="16" l="1"/>
  <c r="D29" i="16" s="1"/>
  <c r="C30" i="16"/>
  <c r="D30" i="16" s="1"/>
  <c r="C31" i="16"/>
  <c r="D31" i="16" s="1"/>
  <c r="C32" i="16"/>
  <c r="D32" i="16" s="1"/>
  <c r="C28" i="16"/>
  <c r="D28" i="16" s="1"/>
  <c r="C15" i="16"/>
  <c r="D15" i="16" s="1"/>
  <c r="D17" i="16"/>
  <c r="C12" i="16"/>
  <c r="D12" i="16" s="1"/>
  <c r="C23" i="16" l="1"/>
  <c r="D23" i="16"/>
  <c r="B23" i="16"/>
  <c r="C18" i="16" l="1"/>
  <c r="C25" i="16" s="1"/>
  <c r="D18" i="16"/>
  <c r="D25" i="16" s="1"/>
  <c r="B18" i="16"/>
  <c r="B25" i="16" s="1"/>
  <c r="B39" i="16" l="1"/>
  <c r="B43" i="16" s="1"/>
  <c r="C39" i="16" l="1"/>
  <c r="C35" i="16"/>
  <c r="D35" i="16"/>
  <c r="D39" i="16"/>
  <c r="C43" i="16" l="1"/>
  <c r="D43" i="16"/>
</calcChain>
</file>

<file path=xl/sharedStrings.xml><?xml version="1.0" encoding="utf-8"?>
<sst xmlns="http://schemas.openxmlformats.org/spreadsheetml/2006/main" count="39" uniqueCount="38">
  <si>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</si>
  <si>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</si>
  <si>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</si>
  <si>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</si>
  <si>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</si>
  <si>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</si>
  <si>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</si>
  <si>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</si>
  <si>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</si>
  <si>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</si>
  <si>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</si>
  <si>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</si>
  <si>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pénzeszköz átadás államháztartáson kívülre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</si>
  <si>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</si>
  <si>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</si>
  <si>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</si>
  <si>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</si>
  <si>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</si>
  <si>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</si>
  <si>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</si>
  <si>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Működési célra  átvett pénzeszközök</t>
  </si>
  <si>
    <t>Előző évi záró pénzkészlet</t>
  </si>
  <si>
    <t>Beruházási kiadások</t>
  </si>
  <si>
    <t>Működési kiadás összesen</t>
  </si>
  <si>
    <t>Települési szociális  támogatás</t>
  </si>
  <si>
    <t>Fejlesztési célú kiadása  összesen</t>
  </si>
  <si>
    <t>Államháztartáson belüli megelőlegezés</t>
  </si>
  <si>
    <t>adatok: forintban</t>
  </si>
  <si>
    <t>Felhalmozási célú támogatás államháztartáson belülről</t>
  </si>
  <si>
    <t>Felhalmozási célú hitel felvétel</t>
  </si>
  <si>
    <t>2020 -2022. évre</t>
  </si>
  <si>
    <t>Működési célú hitel felvétel</t>
  </si>
  <si>
    <t>Előirányzat módosítása</t>
  </si>
  <si>
    <t>Felhalmozási célú pénzeszköz visszafizetés</t>
  </si>
  <si>
    <t>Működési tartalék</t>
  </si>
  <si>
    <t>Elvonások, befizetések</t>
  </si>
  <si>
    <t>Feladattal terhelt fjlesztési tatralék</t>
  </si>
  <si>
    <t>7.  melléklet a 16/2020.(XII.7.)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</si>
</sst>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0" xfId="0" applyNumberFormat="1"/>
    <xf numFmtId="3" fontId="2" fillId="0" borderId="0" xfId="0" applyNumberFormat="1" applyFont="1"/>
    <xf numFmtId="3" fontId="0" fillId="0" borderId="1" xfId="1" applyNumberFormat="1" applyFont="1" applyBorder="1"/>
    <xf numFmtId="3" fontId="4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3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6" fillId="0" borderId="1" xfId="0" applyFont="1" applyBorder="1"/>
    <xf numFmtId="1" fontId="3" fillId="0" borderId="1" xfId="1" applyNumberFormat="1" applyFont="1" applyBorder="1"/>
    <xf numFmtId="0" fontId="2" fillId="0" borderId="0" xfId="0" applyFont="1"/>
    <xf numFmtId="0" fontId="3" fillId="2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3" fontId="0" fillId="0" borderId="0" xfId="0" applyNumberFormat="1" applyFont="1" applyAlignment="1">
      <alignment horizontal="center"/>
    </xf>
    <xf numFmtId="3" fontId="0" fillId="0" borderId="1" xfId="0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3"/>
  <sheetViews>
    <sheetView tabSelected="1" view="pageBreakPreview" topLeftCell="A6" zoomScale="60" zoomScaleNormal="100" workbookViewId="0">
      <selection activeCell="H6" sqref="H6"/>
    </sheetView>
  </sheetViews>
  <sheetFormatPr defaultRowHeight="15" x14ac:dyDescent="0.25"/>
  <cols>
    <col min="1" max="1" width="40.5703125" customWidth="1"/>
    <col min="2" max="2" width="13.42578125" style="6" customWidth="1"/>
    <col min="3" max="3" width="13" style="6" customWidth="1"/>
    <col min="4" max="4" width="14.5703125" style="6" customWidth="1"/>
  </cols>
  <sheetData>
    <row r="2" spans="1:4" ht="27" customHeight="1" x14ac:dyDescent="0.25">
      <c r="A2" s="25" t="s">
        <v>37</v>
      </c>
      <c r="B2" s="25"/>
      <c r="C2" s="25"/>
      <c r="D2" s="25"/>
    </row>
    <row r="4" spans="1:4" x14ac:dyDescent="0.25">
      <c r="A4" s="19" t="s">
        <v>3</v>
      </c>
      <c r="B4" s="7"/>
      <c r="C4" s="22"/>
      <c r="D4" s="22"/>
    </row>
    <row r="5" spans="1:4" x14ac:dyDescent="0.25">
      <c r="A5" s="19" t="s">
        <v>4</v>
      </c>
      <c r="B5" s="7"/>
      <c r="C5" s="26" t="s">
        <v>27</v>
      </c>
      <c r="D5" s="26"/>
    </row>
    <row r="6" spans="1:4" ht="6" customHeight="1" x14ac:dyDescent="0.25"/>
    <row r="7" spans="1:4" ht="39.75" customHeight="1" x14ac:dyDescent="0.3">
      <c r="A7" s="23" t="s">
        <v>16</v>
      </c>
      <c r="B7" s="23"/>
      <c r="C7" s="23"/>
      <c r="D7" s="23"/>
    </row>
    <row r="8" spans="1:4" ht="15.75" x14ac:dyDescent="0.25">
      <c r="A8" s="24" t="s">
        <v>30</v>
      </c>
      <c r="B8" s="24"/>
      <c r="C8" s="24"/>
      <c r="D8" s="24"/>
    </row>
    <row r="10" spans="1:4" x14ac:dyDescent="0.25">
      <c r="A10" s="21" t="s">
        <v>32</v>
      </c>
      <c r="B10" s="21"/>
      <c r="C10" s="21"/>
      <c r="D10" s="21"/>
    </row>
    <row r="11" spans="1:4" ht="15.75" x14ac:dyDescent="0.25">
      <c r="A11" s="20" t="s">
        <v>2</v>
      </c>
      <c r="B11" s="13">
        <v>2020</v>
      </c>
      <c r="C11" s="13">
        <v>2021</v>
      </c>
      <c r="D11" s="13">
        <v>2022</v>
      </c>
    </row>
    <row r="12" spans="1:4" ht="30.75" customHeight="1" x14ac:dyDescent="0.25">
      <c r="A12" s="2" t="s">
        <v>14</v>
      </c>
      <c r="B12" s="8">
        <v>46519609</v>
      </c>
      <c r="C12" s="8">
        <f>SUM(B12*105/100)</f>
        <v>48845589.450000003</v>
      </c>
      <c r="D12" s="8">
        <f>SUM(C12*105/100)</f>
        <v>51287868.922499999</v>
      </c>
    </row>
    <row r="13" spans="1:4" ht="30.75" customHeight="1" x14ac:dyDescent="0.25">
      <c r="A13" s="2" t="s">
        <v>28</v>
      </c>
      <c r="B13" s="8">
        <v>18826511</v>
      </c>
      <c r="C13" s="8"/>
      <c r="D13" s="8"/>
    </row>
    <row r="14" spans="1:4" ht="33" customHeight="1" x14ac:dyDescent="0.25">
      <c r="A14" s="2" t="s">
        <v>9</v>
      </c>
      <c r="B14" s="8">
        <v>108961748</v>
      </c>
      <c r="C14" s="8">
        <v>95000000</v>
      </c>
      <c r="D14" s="8">
        <v>99000000</v>
      </c>
    </row>
    <row r="15" spans="1:4" x14ac:dyDescent="0.25">
      <c r="A15" s="1" t="s">
        <v>10</v>
      </c>
      <c r="B15" s="8">
        <v>5934460</v>
      </c>
      <c r="C15" s="8">
        <f t="shared" ref="C15:D17" si="0">SUM(B15*105/100)</f>
        <v>6231183</v>
      </c>
      <c r="D15" s="8">
        <f t="shared" si="0"/>
        <v>6542742.1500000004</v>
      </c>
    </row>
    <row r="16" spans="1:4" x14ac:dyDescent="0.25">
      <c r="A16" s="1" t="s">
        <v>31</v>
      </c>
      <c r="B16" s="8"/>
      <c r="C16" s="8"/>
      <c r="D16" s="8"/>
    </row>
    <row r="17" spans="1:4" x14ac:dyDescent="0.25">
      <c r="A17" s="1" t="s">
        <v>20</v>
      </c>
      <c r="B17" s="8">
        <v>160000</v>
      </c>
      <c r="C17" s="8"/>
      <c r="D17" s="8">
        <f t="shared" si="0"/>
        <v>0</v>
      </c>
    </row>
    <row r="18" spans="1:4" x14ac:dyDescent="0.25">
      <c r="A18" s="14" t="s">
        <v>17</v>
      </c>
      <c r="B18" s="9">
        <f>SUM(B12:B17)</f>
        <v>180402328</v>
      </c>
      <c r="C18" s="9">
        <f t="shared" ref="C18:D18" si="1">SUM(C12:C17)</f>
        <v>150076772.44999999</v>
      </c>
      <c r="D18" s="9">
        <f t="shared" si="1"/>
        <v>156830611.07250002</v>
      </c>
    </row>
    <row r="19" spans="1:4" ht="33.75" customHeight="1" x14ac:dyDescent="0.25">
      <c r="A19" s="2" t="s">
        <v>13</v>
      </c>
      <c r="B19" s="8"/>
      <c r="C19" s="8"/>
      <c r="D19" s="8"/>
    </row>
    <row r="20" spans="1:4" x14ac:dyDescent="0.25">
      <c r="A20" s="1" t="s">
        <v>18</v>
      </c>
      <c r="B20" s="8"/>
      <c r="C20" s="8"/>
      <c r="D20" s="8"/>
    </row>
    <row r="21" spans="1:4" x14ac:dyDescent="0.25">
      <c r="A21" s="1" t="s">
        <v>11</v>
      </c>
      <c r="B21" s="8"/>
      <c r="C21" s="8"/>
      <c r="D21" s="8"/>
    </row>
    <row r="22" spans="1:4" x14ac:dyDescent="0.25">
      <c r="A22" s="1" t="s">
        <v>29</v>
      </c>
      <c r="B22" s="8"/>
      <c r="C22" s="8"/>
      <c r="D22" s="8"/>
    </row>
    <row r="23" spans="1:4" x14ac:dyDescent="0.25">
      <c r="A23" s="14" t="s">
        <v>18</v>
      </c>
      <c r="B23" s="9">
        <f>SUM(B19:B21)</f>
        <v>0</v>
      </c>
      <c r="C23" s="9">
        <f t="shared" ref="C23:D23" si="2">SUM(C19:C21)</f>
        <v>0</v>
      </c>
      <c r="D23" s="9">
        <f t="shared" si="2"/>
        <v>0</v>
      </c>
    </row>
    <row r="24" spans="1:4" x14ac:dyDescent="0.25">
      <c r="A24" s="1" t="s">
        <v>21</v>
      </c>
      <c r="B24" s="8">
        <v>48750708</v>
      </c>
      <c r="C24" s="8">
        <v>25000000</v>
      </c>
      <c r="D24" s="8">
        <v>20000000</v>
      </c>
    </row>
    <row r="25" spans="1:4" ht="15.75" x14ac:dyDescent="0.25">
      <c r="A25" s="15" t="s">
        <v>19</v>
      </c>
      <c r="B25" s="16">
        <f>SUM(B18+B22+B23+B24)</f>
        <v>229153036</v>
      </c>
      <c r="C25" s="16">
        <f t="shared" ref="C25:D25" si="3">SUM(C18+C23+C24)</f>
        <v>175076772.44999999</v>
      </c>
      <c r="D25" s="16">
        <f t="shared" si="3"/>
        <v>176830611.07250002</v>
      </c>
    </row>
    <row r="26" spans="1:4" x14ac:dyDescent="0.25">
      <c r="B26" s="10"/>
      <c r="C26" s="10"/>
      <c r="D26" s="10"/>
    </row>
    <row r="27" spans="1:4" ht="15.75" x14ac:dyDescent="0.25">
      <c r="A27" s="15" t="s">
        <v>0</v>
      </c>
      <c r="B27" s="18">
        <v>2020</v>
      </c>
      <c r="C27" s="18">
        <v>2021</v>
      </c>
      <c r="D27" s="18">
        <v>2022</v>
      </c>
    </row>
    <row r="28" spans="1:4" x14ac:dyDescent="0.25">
      <c r="A28" s="3" t="s">
        <v>1</v>
      </c>
      <c r="B28" s="8">
        <v>39233741</v>
      </c>
      <c r="C28" s="8">
        <f>SUM(B28*105/100)</f>
        <v>41195428.049999997</v>
      </c>
      <c r="D28" s="8">
        <f>SUM(C28*105/100)</f>
        <v>43255199.452500001</v>
      </c>
    </row>
    <row r="29" spans="1:4" ht="30" x14ac:dyDescent="0.25">
      <c r="A29" s="4" t="s">
        <v>7</v>
      </c>
      <c r="B29" s="8">
        <v>7144222</v>
      </c>
      <c r="C29" s="8">
        <f t="shared" ref="C29:D32" si="4">SUM(B29*105/100)</f>
        <v>7501433.0999999996</v>
      </c>
      <c r="D29" s="8">
        <f t="shared" si="4"/>
        <v>7876504.7549999999</v>
      </c>
    </row>
    <row r="30" spans="1:4" x14ac:dyDescent="0.25">
      <c r="A30" s="3" t="s">
        <v>8</v>
      </c>
      <c r="B30" s="8">
        <v>48018604</v>
      </c>
      <c r="C30" s="8">
        <f t="shared" si="4"/>
        <v>50419534.200000003</v>
      </c>
      <c r="D30" s="8">
        <f t="shared" si="4"/>
        <v>52940510.909999996</v>
      </c>
    </row>
    <row r="31" spans="1:4" x14ac:dyDescent="0.25">
      <c r="A31" s="2" t="s">
        <v>24</v>
      </c>
      <c r="B31" s="8">
        <v>2546059</v>
      </c>
      <c r="C31" s="8">
        <f t="shared" si="4"/>
        <v>2673361.9500000002</v>
      </c>
      <c r="D31" s="8">
        <f t="shared" si="4"/>
        <v>2807030.0474999999</v>
      </c>
    </row>
    <row r="32" spans="1:4" ht="27" customHeight="1" x14ac:dyDescent="0.25">
      <c r="A32" s="2" t="s">
        <v>5</v>
      </c>
      <c r="B32" s="8">
        <v>17417070</v>
      </c>
      <c r="C32" s="8">
        <f t="shared" si="4"/>
        <v>18287923.5</v>
      </c>
      <c r="D32" s="8">
        <f t="shared" si="4"/>
        <v>19202319.675000001</v>
      </c>
    </row>
    <row r="33" spans="1:4" ht="30.75" customHeight="1" x14ac:dyDescent="0.25">
      <c r="A33" s="2" t="s">
        <v>12</v>
      </c>
      <c r="B33" s="8">
        <v>1810000</v>
      </c>
      <c r="C33" s="8">
        <v>1780000</v>
      </c>
      <c r="D33" s="8">
        <v>1780000</v>
      </c>
    </row>
    <row r="34" spans="1:4" ht="30.75" customHeight="1" x14ac:dyDescent="0.25">
      <c r="A34" s="2" t="s">
        <v>35</v>
      </c>
      <c r="B34" s="8">
        <v>1177539</v>
      </c>
      <c r="C34" s="8"/>
      <c r="D34" s="8"/>
    </row>
    <row r="35" spans="1:4" ht="30.75" customHeight="1" x14ac:dyDescent="0.25">
      <c r="A35" s="5" t="s">
        <v>23</v>
      </c>
      <c r="B35" s="12">
        <f>SUM(B28:B34)</f>
        <v>117347235</v>
      </c>
      <c r="C35" s="8">
        <f t="shared" ref="C35:D35" si="5">SUM(C28:C33)</f>
        <v>121857680.8</v>
      </c>
      <c r="D35" s="8">
        <f t="shared" si="5"/>
        <v>127861564.84</v>
      </c>
    </row>
    <row r="36" spans="1:4" x14ac:dyDescent="0.25">
      <c r="A36" s="2" t="s">
        <v>22</v>
      </c>
      <c r="B36" s="8">
        <v>29158940</v>
      </c>
      <c r="C36" s="8">
        <v>23347306</v>
      </c>
      <c r="D36" s="8">
        <v>10446534</v>
      </c>
    </row>
    <row r="37" spans="1:4" x14ac:dyDescent="0.25">
      <c r="A37" s="3" t="s">
        <v>6</v>
      </c>
      <c r="B37" s="11">
        <v>27777725</v>
      </c>
      <c r="C37" s="8">
        <v>36621922</v>
      </c>
      <c r="D37" s="8">
        <v>41925154</v>
      </c>
    </row>
    <row r="38" spans="1:4" x14ac:dyDescent="0.25">
      <c r="A38" s="1" t="s">
        <v>33</v>
      </c>
      <c r="B38" s="8">
        <v>18679997</v>
      </c>
      <c r="C38" s="8"/>
      <c r="D38" s="8"/>
    </row>
    <row r="39" spans="1:4" x14ac:dyDescent="0.25">
      <c r="A39" s="17" t="s">
        <v>25</v>
      </c>
      <c r="B39" s="12">
        <f>SUM(B36:B38)</f>
        <v>75616662</v>
      </c>
      <c r="C39" s="12">
        <f>SUM(C36:C38)</f>
        <v>59969228</v>
      </c>
      <c r="D39" s="12">
        <f>SUM(D36:D38)</f>
        <v>52371688</v>
      </c>
    </row>
    <row r="40" spans="1:4" x14ac:dyDescent="0.25">
      <c r="A40" s="1" t="s">
        <v>34</v>
      </c>
      <c r="B40" s="11">
        <v>18879396</v>
      </c>
      <c r="C40" s="8">
        <v>300000</v>
      </c>
      <c r="D40" s="8">
        <v>4000000</v>
      </c>
    </row>
    <row r="41" spans="1:4" x14ac:dyDescent="0.25">
      <c r="A41" s="1" t="s">
        <v>36</v>
      </c>
      <c r="B41" s="11">
        <v>16330791</v>
      </c>
      <c r="C41" s="8"/>
      <c r="D41" s="8"/>
    </row>
    <row r="42" spans="1:4" x14ac:dyDescent="0.25">
      <c r="A42" s="1" t="s">
        <v>26</v>
      </c>
      <c r="B42" s="27">
        <v>978952</v>
      </c>
      <c r="C42" s="8"/>
      <c r="D42" s="8"/>
    </row>
    <row r="43" spans="1:4" ht="15.75" x14ac:dyDescent="0.25">
      <c r="A43" s="15" t="s">
        <v>15</v>
      </c>
      <c r="B43" s="16">
        <f>SUM(B35+B39+B40+B41+B42)</f>
        <v>229153036</v>
      </c>
      <c r="C43" s="16">
        <f>C35+C39+C40+C42</f>
        <v>182126908.80000001</v>
      </c>
      <c r="D43" s="16">
        <f>D35+D39+D40+D42</f>
        <v>184233252.84</v>
      </c>
    </row>
  </sheetData>
  <mergeCells count="6">
    <mergeCell ref="A10:D10"/>
    <mergeCell ref="C4:D4"/>
    <mergeCell ref="A7:D7"/>
    <mergeCell ref="A8:D8"/>
    <mergeCell ref="A2:D2"/>
    <mergeCell ref="C5:D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2020-12-08T08:51:53Z</cp:lastPrinted>
  <dcterms:created xsi:type="dcterms:W3CDTF">2012-02-02T10:48:30Z</dcterms:created>
  <dcterms:modified xsi:type="dcterms:W3CDTF">2020-12-08T08:53:19Z</dcterms:modified>
</cp:coreProperties>
</file>