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C30" i="1"/>
  <c r="D25" i="1"/>
  <c r="D36" i="1" s="1"/>
  <c r="C25" i="1"/>
  <c r="C36" i="1" s="1"/>
  <c r="D19" i="1"/>
  <c r="D18" i="1"/>
  <c r="C18" i="1"/>
  <c r="D15" i="1"/>
  <c r="C15" i="1"/>
  <c r="D13" i="1"/>
  <c r="C13" i="1"/>
  <c r="D11" i="1"/>
  <c r="D9" i="1"/>
  <c r="D24" i="1" s="1"/>
  <c r="C9" i="1"/>
  <c r="C24" i="1" s="1"/>
</calcChain>
</file>

<file path=xl/sharedStrings.xml><?xml version="1.0" encoding="utf-8"?>
<sst xmlns="http://schemas.openxmlformats.org/spreadsheetml/2006/main" count="73" uniqueCount="73">
  <si>
    <t>zárszámadás  2014.</t>
  </si>
  <si>
    <t>22/a. melléklet a ……../2015.(……….)  önkormányzati rendelethez</t>
  </si>
  <si>
    <t xml:space="preserve">Budakeszi Város Önkormányzata és intézményei összesített egyszerűsített eredménykimutatása 2014. év </t>
  </si>
  <si>
    <t>A tétel megnevezése</t>
  </si>
  <si>
    <t>Előző év</t>
  </si>
  <si>
    <t>Tárgy év</t>
  </si>
  <si>
    <r>
      <t>A. Nemzeti Vagyonba tartozó Befektetett eszközök</t>
    </r>
    <r>
      <rPr>
        <sz val="8"/>
        <color rgb="FF000000"/>
        <rFont val="Calibri"/>
        <family val="2"/>
        <charset val="238"/>
        <scheme val="minor"/>
      </rPr>
      <t xml:space="preserve"> </t>
    </r>
  </si>
  <si>
    <t>I.   Immateriális javak</t>
  </si>
  <si>
    <t>II.  Tárgyi eszközök</t>
  </si>
  <si>
    <t>III. Befektetett pénzügyi eszközök</t>
  </si>
  <si>
    <t>B. Nemzeti Vagyonba tartozó Forgóeszközök</t>
  </si>
  <si>
    <t>I. Készletek</t>
  </si>
  <si>
    <t>C. Pénzeszközök</t>
  </si>
  <si>
    <t>III. Forintszámlák</t>
  </si>
  <si>
    <t>V. Idegen pénzeszközök</t>
  </si>
  <si>
    <t>D.  Követelések</t>
  </si>
  <si>
    <t>I. Költségvetési évben esedékes követelések</t>
  </si>
  <si>
    <t>II. Költségvetési évet követően esedékes követelések</t>
  </si>
  <si>
    <t>I. Követeslés jellegű sajátos elszámolások</t>
  </si>
  <si>
    <t>E. Egyéb sajátos eszközoldali elszámolások</t>
  </si>
  <si>
    <t>F. Aktív időbeli elhatárolások</t>
  </si>
  <si>
    <t>ESZKÖZÖK (AKTÍVÁK) ÖSSZESEN</t>
  </si>
  <si>
    <r>
      <t>G. Saját tőke</t>
    </r>
    <r>
      <rPr>
        <sz val="8"/>
        <color rgb="FF000000"/>
        <rFont val="Calibri"/>
        <family val="2"/>
        <charset val="238"/>
        <scheme val="minor"/>
      </rPr>
      <t xml:space="preserve"> </t>
    </r>
  </si>
  <si>
    <t>I. Nemzeti vagyon változása</t>
  </si>
  <si>
    <t>III. Egyéb eszközök induláskor értéke és vált.</t>
  </si>
  <si>
    <t>IV. Felhalmozott eredmény</t>
  </si>
  <si>
    <t>VI. Mérleg szerinti eredmény</t>
  </si>
  <si>
    <r>
      <t>H. Kötelezettségek</t>
    </r>
    <r>
      <rPr>
        <sz val="8"/>
        <color rgb="FF000000"/>
        <rFont val="Calibri"/>
        <family val="2"/>
        <charset val="238"/>
        <scheme val="minor"/>
      </rPr>
      <t xml:space="preserve"> </t>
    </r>
  </si>
  <si>
    <t>I. Költségvetési évben esedékes kötelezettségek</t>
  </si>
  <si>
    <t>II. Költségvetési évet követő esedékes köt.</t>
  </si>
  <si>
    <t>III. Kötelezettség jellegű sajátos elszámolások</t>
  </si>
  <si>
    <t>I. Egyéb sajátos forrásolydali elszámolások</t>
  </si>
  <si>
    <t>K. Passzív időbeli elhatárolások</t>
  </si>
  <si>
    <r>
      <t>FORRÁSOK (PASSZÍVÁK) ÖSSZESEN</t>
    </r>
    <r>
      <rPr>
        <sz val="8"/>
        <color rgb="FF000000"/>
        <rFont val="Calibri"/>
        <family val="2"/>
        <charset val="238"/>
        <scheme val="minor"/>
      </rPr>
      <t xml:space="preserve"> </t>
    </r>
  </si>
  <si>
    <t>22/b. melléklet a ……../2015.(……….)  önkormányzati rendelethez</t>
  </si>
  <si>
    <t xml:space="preserve">Budakeszi Város Önkormányzata és intézményei összesített egyszerűsített mérlege 2014. év </t>
  </si>
  <si>
    <t>#</t>
  </si>
  <si>
    <t>Megnevezés</t>
  </si>
  <si>
    <t>Előző időszak</t>
  </si>
  <si>
    <t>Módosítások</t>
  </si>
  <si>
    <t>Tárgyi időszak</t>
  </si>
  <si>
    <t>01</t>
  </si>
  <si>
    <t>I        Tevékenység nettó eredményszemléletű bevétele (=01+02+03) (04=01+02+03)</t>
  </si>
  <si>
    <t>02</t>
  </si>
  <si>
    <t>II        Aktivált saját teljesítmények értéke (=±04+05) (07=±05+06)</t>
  </si>
  <si>
    <t>03</t>
  </si>
  <si>
    <t>III        Egyéb eredményszemléletű bevételek (=06+07+08) (11=08+09+10)</t>
  </si>
  <si>
    <t>04</t>
  </si>
  <si>
    <t>IV        Anyagjellegű ráfordítások (=09+10+11+12) (16=12+...+15)</t>
  </si>
  <si>
    <t>05</t>
  </si>
  <si>
    <t>V        Személyi jellegű ráfordítások (=13+14+15) (20=17+...+19)</t>
  </si>
  <si>
    <t>06</t>
  </si>
  <si>
    <t>VI        Értékcsökkenési leírás</t>
  </si>
  <si>
    <t>07</t>
  </si>
  <si>
    <t>VII        Egyéb ráfordítások</t>
  </si>
  <si>
    <t>08</t>
  </si>
  <si>
    <t>A) TEVÉKENYSÉGEK EREDMÉNYE (=I±II+III-IV-V-VI-VII) (23=04±07+11-(16+20+21+22))</t>
  </si>
  <si>
    <t>09</t>
  </si>
  <si>
    <t>VIII        Pénzügyi műveletek eredményszemléletű bevételei (=16+17+18) (28=24+...+26)</t>
  </si>
  <si>
    <t>10</t>
  </si>
  <si>
    <t>IX        Pénzügyi műveletek ráfordításai (=19+20+21) (33=29+...+31)</t>
  </si>
  <si>
    <t>11</t>
  </si>
  <si>
    <t>B)        PÉNZÜGYI MŰVELETEK EREDMÉNYE (=VIII-IX) (34=28-33)</t>
  </si>
  <si>
    <t>12</t>
  </si>
  <si>
    <t>C)        SZOKÁSOS EREDMÉNY (=±A±B) (35=±23±34)</t>
  </si>
  <si>
    <t>13</t>
  </si>
  <si>
    <t>X        Rendkívüli eredményszemléletű bevételek (=22+23) (=36+37)</t>
  </si>
  <si>
    <t>14</t>
  </si>
  <si>
    <t>XI        Rendkívüli ráfordítások</t>
  </si>
  <si>
    <t>15</t>
  </si>
  <si>
    <t>D)        RENDKÍVÜLI EREDMÉNY(=X-XI) (40=38-39)</t>
  </si>
  <si>
    <t>16</t>
  </si>
  <si>
    <t>E)        MÉRLEG SZERINTI EREDMÉNY (=±C±D) (41=±35±40)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</si>
</sst>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64" fontId="5" fillId="0" borderId="2" xfId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left" wrapText="1"/>
    </xf>
    <xf numFmtId="3" fontId="6" fillId="0" borderId="2" xfId="0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sqref="A1:XFD1048576"/>
    </sheetView>
  </sheetViews>
  <sheetFormatPr defaultRowHeight="15" x14ac:dyDescent="0.25"/>
  <cols>
    <col min="1" max="1" width="7.5703125" customWidth="1"/>
    <col min="2" max="2" width="56.7109375" customWidth="1"/>
    <col min="3" max="3" width="16.42578125" customWidth="1"/>
    <col min="4" max="4" width="13.140625" bestFit="1" customWidth="1"/>
    <col min="5" max="5" width="17.140625" customWidth="1"/>
    <col min="6" max="6" width="15" customWidth="1"/>
    <col min="7" max="7" width="9.7109375" customWidth="1"/>
    <col min="8" max="8" width="19.42578125" customWidth="1"/>
  </cols>
  <sheetData>
    <row r="1" spans="1:8" ht="15" customHeight="1" x14ac:dyDescent="0.25">
      <c r="A1" s="1" t="s">
        <v>0</v>
      </c>
      <c r="B1" s="1"/>
      <c r="D1" s="2" t="s">
        <v>1</v>
      </c>
      <c r="E1" s="2"/>
      <c r="F1" s="2"/>
      <c r="G1" s="3"/>
      <c r="H1" s="3"/>
    </row>
    <row r="2" spans="1:8" x14ac:dyDescent="0.25">
      <c r="A2" s="4"/>
      <c r="B2" s="4"/>
      <c r="D2" s="2"/>
      <c r="E2" s="2"/>
      <c r="F2" s="2"/>
      <c r="G2" s="3"/>
      <c r="H2" s="3"/>
    </row>
    <row r="3" spans="1:8" ht="15" customHeight="1" x14ac:dyDescent="0.25">
      <c r="D3" s="5"/>
      <c r="E3" s="5"/>
      <c r="F3" s="5"/>
      <c r="G3" s="6"/>
      <c r="H3" s="6"/>
    </row>
    <row r="4" spans="1:8" x14ac:dyDescent="0.25">
      <c r="C4" s="5"/>
      <c r="D4" s="5"/>
      <c r="E4" s="5"/>
      <c r="F4" s="5"/>
    </row>
    <row r="5" spans="1:8" ht="24" customHeight="1" x14ac:dyDescent="0.25">
      <c r="B5" s="7" t="s">
        <v>2</v>
      </c>
      <c r="C5" s="7"/>
      <c r="D5" s="7"/>
      <c r="E5" s="8"/>
      <c r="F5" s="8"/>
    </row>
    <row r="6" spans="1:8" x14ac:dyDescent="0.25">
      <c r="C6" s="8"/>
      <c r="D6" s="8"/>
      <c r="E6" s="8"/>
      <c r="F6" s="8"/>
    </row>
    <row r="7" spans="1:8" x14ac:dyDescent="0.25">
      <c r="B7" s="9" t="s">
        <v>3</v>
      </c>
      <c r="C7" s="10" t="s">
        <v>4</v>
      </c>
      <c r="D7" s="10" t="s">
        <v>5</v>
      </c>
      <c r="E7" s="8"/>
      <c r="F7" s="8"/>
    </row>
    <row r="8" spans="1:8" x14ac:dyDescent="0.25">
      <c r="B8" s="11"/>
      <c r="C8" s="12">
        <v>41639</v>
      </c>
      <c r="D8" s="12">
        <v>42004</v>
      </c>
      <c r="E8" s="8"/>
      <c r="F8" s="8"/>
    </row>
    <row r="9" spans="1:8" x14ac:dyDescent="0.25">
      <c r="B9" s="13" t="s">
        <v>6</v>
      </c>
      <c r="C9" s="14">
        <f>SUM(C10:C12)</f>
        <v>12382731</v>
      </c>
      <c r="D9" s="14">
        <f>SUM(D10:D12)</f>
        <v>14889605</v>
      </c>
      <c r="E9" s="8"/>
      <c r="F9" s="8"/>
    </row>
    <row r="10" spans="1:8" x14ac:dyDescent="0.25">
      <c r="B10" s="15" t="s">
        <v>7</v>
      </c>
      <c r="C10" s="16">
        <v>6136</v>
      </c>
      <c r="D10" s="16">
        <v>3297</v>
      </c>
      <c r="E10" s="8"/>
      <c r="F10" s="8"/>
    </row>
    <row r="11" spans="1:8" x14ac:dyDescent="0.25">
      <c r="B11" s="15" t="s">
        <v>8</v>
      </c>
      <c r="C11" s="16">
        <v>12225045</v>
      </c>
      <c r="D11" s="16">
        <f>12114040+220844+2369774</f>
        <v>14704658</v>
      </c>
      <c r="E11" s="8"/>
      <c r="F11" s="8"/>
    </row>
    <row r="12" spans="1:8" x14ac:dyDescent="0.25">
      <c r="B12" s="15" t="s">
        <v>9</v>
      </c>
      <c r="C12" s="16">
        <v>151550</v>
      </c>
      <c r="D12" s="16">
        <v>181650</v>
      </c>
      <c r="E12" s="8"/>
      <c r="F12" s="8"/>
    </row>
    <row r="13" spans="1:8" x14ac:dyDescent="0.25">
      <c r="B13" s="13" t="s">
        <v>10</v>
      </c>
      <c r="C13" s="14">
        <f>+C14</f>
        <v>326</v>
      </c>
      <c r="D13" s="14">
        <f>+D14</f>
        <v>326</v>
      </c>
      <c r="E13" s="8"/>
      <c r="F13" s="8"/>
    </row>
    <row r="14" spans="1:8" x14ac:dyDescent="0.25">
      <c r="B14" s="15" t="s">
        <v>11</v>
      </c>
      <c r="C14" s="16">
        <v>326</v>
      </c>
      <c r="D14" s="16">
        <v>326</v>
      </c>
      <c r="E14" s="8"/>
      <c r="F14" s="8"/>
    </row>
    <row r="15" spans="1:8" x14ac:dyDescent="0.25">
      <c r="B15" s="13" t="s">
        <v>12</v>
      </c>
      <c r="C15" s="14">
        <f>+C16+C17</f>
        <v>450379</v>
      </c>
      <c r="D15" s="14">
        <f>+D16+D17</f>
        <v>370028</v>
      </c>
      <c r="E15" s="8"/>
      <c r="F15" s="8"/>
    </row>
    <row r="16" spans="1:8" x14ac:dyDescent="0.25">
      <c r="B16" s="15" t="s">
        <v>13</v>
      </c>
      <c r="C16" s="16">
        <v>442709</v>
      </c>
      <c r="D16" s="16">
        <v>359609</v>
      </c>
      <c r="E16" s="8"/>
      <c r="F16" s="8"/>
    </row>
    <row r="17" spans="2:6" x14ac:dyDescent="0.25">
      <c r="B17" s="15" t="s">
        <v>14</v>
      </c>
      <c r="C17" s="16">
        <v>7670</v>
      </c>
      <c r="D17" s="16">
        <v>10419</v>
      </c>
      <c r="E17" s="8"/>
      <c r="F17" s="8"/>
    </row>
    <row r="18" spans="2:6" x14ac:dyDescent="0.25">
      <c r="B18" s="13" t="s">
        <v>15</v>
      </c>
      <c r="C18" s="14">
        <f>+C19+C20+C21</f>
        <v>87706</v>
      </c>
      <c r="D18" s="14">
        <f>+D19+D20+D21</f>
        <v>92487</v>
      </c>
      <c r="E18" s="8"/>
      <c r="F18" s="8"/>
    </row>
    <row r="19" spans="2:6" x14ac:dyDescent="0.25">
      <c r="B19" s="15" t="s">
        <v>16</v>
      </c>
      <c r="C19" s="16">
        <v>83451</v>
      </c>
      <c r="D19" s="16">
        <f>186702-95089</f>
        <v>91613</v>
      </c>
      <c r="E19" s="8"/>
      <c r="F19" s="8"/>
    </row>
    <row r="20" spans="2:6" x14ac:dyDescent="0.25">
      <c r="B20" s="15" t="s">
        <v>17</v>
      </c>
      <c r="C20" s="16">
        <v>373</v>
      </c>
      <c r="D20" s="16">
        <v>373</v>
      </c>
      <c r="E20" s="8"/>
      <c r="F20" s="8"/>
    </row>
    <row r="21" spans="2:6" x14ac:dyDescent="0.25">
      <c r="B21" s="15" t="s">
        <v>18</v>
      </c>
      <c r="C21" s="16">
        <v>3882</v>
      </c>
      <c r="D21" s="16">
        <v>501</v>
      </c>
      <c r="E21" s="8"/>
      <c r="F21" s="8"/>
    </row>
    <row r="22" spans="2:6" x14ac:dyDescent="0.25">
      <c r="B22" s="13" t="s">
        <v>19</v>
      </c>
      <c r="C22" s="14">
        <v>5771</v>
      </c>
      <c r="D22" s="14">
        <v>45108</v>
      </c>
      <c r="E22" s="8"/>
      <c r="F22" s="8"/>
    </row>
    <row r="23" spans="2:6" x14ac:dyDescent="0.25">
      <c r="B23" s="13" t="s">
        <v>20</v>
      </c>
      <c r="C23" s="14">
        <v>0</v>
      </c>
      <c r="D23" s="14">
        <v>270019</v>
      </c>
      <c r="E23" s="8"/>
      <c r="F23" s="8"/>
    </row>
    <row r="24" spans="2:6" x14ac:dyDescent="0.25">
      <c r="B24" s="13" t="s">
        <v>21</v>
      </c>
      <c r="C24" s="14">
        <f>+C9+C13+C15+C18+C22</f>
        <v>12926913</v>
      </c>
      <c r="D24" s="14">
        <f>+D9+D13+D15+D18+D22+D23</f>
        <v>15667573</v>
      </c>
      <c r="E24" s="8"/>
      <c r="F24" s="8"/>
    </row>
    <row r="25" spans="2:6" x14ac:dyDescent="0.25">
      <c r="B25" s="13" t="s">
        <v>22</v>
      </c>
      <c r="C25" s="14">
        <f>SUM(C26:C29)</f>
        <v>12607670</v>
      </c>
      <c r="D25" s="14">
        <f>SUM(D28+D27+D26+D29)</f>
        <v>12580123</v>
      </c>
      <c r="E25" s="8"/>
      <c r="F25" s="8"/>
    </row>
    <row r="26" spans="2:6" x14ac:dyDescent="0.25">
      <c r="B26" s="15" t="s">
        <v>23</v>
      </c>
      <c r="C26" s="16">
        <v>53327</v>
      </c>
      <c r="D26" s="16">
        <v>53327</v>
      </c>
      <c r="E26" s="8"/>
      <c r="F26" s="8"/>
    </row>
    <row r="27" spans="2:6" x14ac:dyDescent="0.25">
      <c r="B27" s="15" t="s">
        <v>24</v>
      </c>
      <c r="C27" s="16">
        <v>442709</v>
      </c>
      <c r="D27" s="16">
        <v>442707</v>
      </c>
      <c r="E27" s="8"/>
      <c r="F27" s="8"/>
    </row>
    <row r="28" spans="2:6" x14ac:dyDescent="0.25">
      <c r="B28" s="15" t="s">
        <v>25</v>
      </c>
      <c r="C28" s="16">
        <v>12111634</v>
      </c>
      <c r="D28" s="16">
        <v>12111637</v>
      </c>
      <c r="E28" s="8"/>
      <c r="F28" s="8"/>
    </row>
    <row r="29" spans="2:6" x14ac:dyDescent="0.25">
      <c r="B29" s="15" t="s">
        <v>26</v>
      </c>
      <c r="C29" s="16">
        <v>0</v>
      </c>
      <c r="D29" s="16">
        <v>-27548</v>
      </c>
      <c r="E29" s="8"/>
      <c r="F29" s="8"/>
    </row>
    <row r="30" spans="2:6" x14ac:dyDescent="0.25">
      <c r="B30" s="13" t="s">
        <v>27</v>
      </c>
      <c r="C30" s="14">
        <f>+C31+C32+C33</f>
        <v>316471</v>
      </c>
      <c r="D30" s="14">
        <f>+D31+D32+D33</f>
        <v>424306</v>
      </c>
      <c r="E30" s="8"/>
      <c r="F30" s="8"/>
    </row>
    <row r="31" spans="2:6" x14ac:dyDescent="0.25">
      <c r="B31" s="15" t="s">
        <v>28</v>
      </c>
      <c r="C31" s="16">
        <v>14392</v>
      </c>
      <c r="D31" s="16">
        <v>291763</v>
      </c>
      <c r="E31" s="8"/>
      <c r="F31" s="8"/>
    </row>
    <row r="32" spans="2:6" x14ac:dyDescent="0.25">
      <c r="B32" s="15" t="s">
        <v>29</v>
      </c>
      <c r="C32" s="16">
        <v>222193</v>
      </c>
      <c r="D32" s="16">
        <v>53996</v>
      </c>
      <c r="E32" s="8"/>
      <c r="F32" s="8"/>
    </row>
    <row r="33" spans="1:6" x14ac:dyDescent="0.25">
      <c r="B33" s="15" t="s">
        <v>30</v>
      </c>
      <c r="C33" s="16">
        <v>79886</v>
      </c>
      <c r="D33" s="16">
        <v>78547</v>
      </c>
      <c r="E33" s="8"/>
      <c r="F33" s="8"/>
    </row>
    <row r="34" spans="1:6" x14ac:dyDescent="0.25">
      <c r="B34" s="13" t="s">
        <v>31</v>
      </c>
      <c r="C34" s="14">
        <v>2772</v>
      </c>
      <c r="D34" s="14">
        <v>12464</v>
      </c>
      <c r="E34" s="8"/>
      <c r="F34" s="8"/>
    </row>
    <row r="35" spans="1:6" x14ac:dyDescent="0.25">
      <c r="B35" s="13" t="s">
        <v>32</v>
      </c>
      <c r="C35" s="14">
        <v>0</v>
      </c>
      <c r="D35" s="14">
        <v>2650680</v>
      </c>
      <c r="E35" s="8"/>
      <c r="F35" s="8"/>
    </row>
    <row r="36" spans="1:6" x14ac:dyDescent="0.25">
      <c r="B36" s="13" t="s">
        <v>33</v>
      </c>
      <c r="C36" s="14">
        <f>C25+C30+C35+C34</f>
        <v>12926913</v>
      </c>
      <c r="D36" s="14">
        <f>D25+D30+D35+D34</f>
        <v>15667573</v>
      </c>
      <c r="E36" s="8"/>
      <c r="F36" s="8"/>
    </row>
    <row r="37" spans="1:6" x14ac:dyDescent="0.25">
      <c r="C37" s="8"/>
      <c r="D37" s="8"/>
      <c r="E37" s="8"/>
      <c r="F37" s="8"/>
    </row>
    <row r="38" spans="1:6" x14ac:dyDescent="0.25">
      <c r="C38" s="2" t="s">
        <v>34</v>
      </c>
      <c r="D38" s="2"/>
      <c r="E38" s="2"/>
      <c r="F38" s="8"/>
    </row>
    <row r="39" spans="1:6" x14ac:dyDescent="0.25">
      <c r="C39" s="2"/>
      <c r="D39" s="2"/>
      <c r="E39" s="2"/>
      <c r="F39" s="8"/>
    </row>
    <row r="43" spans="1:6" ht="21" customHeight="1" x14ac:dyDescent="0.25">
      <c r="B43" s="17" t="s">
        <v>35</v>
      </c>
      <c r="C43" s="18"/>
      <c r="D43" s="18"/>
      <c r="E43" s="18"/>
    </row>
    <row r="44" spans="1:6" x14ac:dyDescent="0.25">
      <c r="A44" s="19" t="s">
        <v>36</v>
      </c>
      <c r="B44" s="20" t="s">
        <v>37</v>
      </c>
      <c r="C44" s="20"/>
      <c r="D44" s="19" t="s">
        <v>38</v>
      </c>
      <c r="E44" s="19" t="s">
        <v>39</v>
      </c>
      <c r="F44" s="19" t="s">
        <v>40</v>
      </c>
    </row>
    <row r="45" spans="1:6" x14ac:dyDescent="0.25">
      <c r="A45" s="21" t="s">
        <v>41</v>
      </c>
      <c r="B45" s="22" t="s">
        <v>42</v>
      </c>
      <c r="C45" s="22"/>
      <c r="D45" s="23">
        <v>0</v>
      </c>
      <c r="E45" s="23">
        <v>0</v>
      </c>
      <c r="F45" s="23">
        <v>933007</v>
      </c>
    </row>
    <row r="46" spans="1:6" x14ac:dyDescent="0.25">
      <c r="A46" s="21" t="s">
        <v>43</v>
      </c>
      <c r="B46" s="22" t="s">
        <v>44</v>
      </c>
      <c r="C46" s="22"/>
      <c r="D46" s="23">
        <v>0</v>
      </c>
      <c r="E46" s="23">
        <v>0</v>
      </c>
      <c r="F46" s="23">
        <v>0</v>
      </c>
    </row>
    <row r="47" spans="1:6" x14ac:dyDescent="0.25">
      <c r="A47" s="21" t="s">
        <v>45</v>
      </c>
      <c r="B47" s="22" t="s">
        <v>46</v>
      </c>
      <c r="C47" s="22"/>
      <c r="D47" s="23">
        <v>0</v>
      </c>
      <c r="E47" s="23">
        <v>0</v>
      </c>
      <c r="F47" s="23">
        <v>1255301</v>
      </c>
    </row>
    <row r="48" spans="1:6" x14ac:dyDescent="0.25">
      <c r="A48" s="21" t="s">
        <v>47</v>
      </c>
      <c r="B48" s="22" t="s">
        <v>48</v>
      </c>
      <c r="C48" s="22"/>
      <c r="D48" s="23">
        <v>0</v>
      </c>
      <c r="E48" s="23">
        <v>0</v>
      </c>
      <c r="F48" s="23">
        <v>446641</v>
      </c>
    </row>
    <row r="49" spans="1:6" x14ac:dyDescent="0.25">
      <c r="A49" s="21" t="s">
        <v>49</v>
      </c>
      <c r="B49" s="22" t="s">
        <v>50</v>
      </c>
      <c r="C49" s="22"/>
      <c r="D49" s="23">
        <v>0</v>
      </c>
      <c r="E49" s="23">
        <v>0</v>
      </c>
      <c r="F49" s="23">
        <v>691902</v>
      </c>
    </row>
    <row r="50" spans="1:6" x14ac:dyDescent="0.25">
      <c r="A50" s="21" t="s">
        <v>51</v>
      </c>
      <c r="B50" s="22" t="s">
        <v>52</v>
      </c>
      <c r="C50" s="22"/>
      <c r="D50" s="23">
        <v>0</v>
      </c>
      <c r="E50" s="23">
        <v>0</v>
      </c>
      <c r="F50" s="23">
        <v>176278</v>
      </c>
    </row>
    <row r="51" spans="1:6" x14ac:dyDescent="0.25">
      <c r="A51" s="21" t="s">
        <v>53</v>
      </c>
      <c r="B51" s="22" t="s">
        <v>54</v>
      </c>
      <c r="C51" s="22"/>
      <c r="D51" s="23">
        <v>0</v>
      </c>
      <c r="E51" s="23">
        <v>0</v>
      </c>
      <c r="F51" s="23">
        <v>1782543</v>
      </c>
    </row>
    <row r="52" spans="1:6" x14ac:dyDescent="0.25">
      <c r="A52" s="21" t="s">
        <v>55</v>
      </c>
      <c r="B52" s="22" t="s">
        <v>56</v>
      </c>
      <c r="C52" s="22"/>
      <c r="D52" s="23">
        <v>0</v>
      </c>
      <c r="E52" s="23">
        <v>0</v>
      </c>
      <c r="F52" s="23">
        <v>-909056</v>
      </c>
    </row>
    <row r="53" spans="1:6" x14ac:dyDescent="0.25">
      <c r="A53" s="21" t="s">
        <v>57</v>
      </c>
      <c r="B53" s="22" t="s">
        <v>58</v>
      </c>
      <c r="C53" s="22"/>
      <c r="D53" s="23">
        <v>0</v>
      </c>
      <c r="E53" s="23">
        <v>0</v>
      </c>
      <c r="F53" s="23">
        <v>33376</v>
      </c>
    </row>
    <row r="54" spans="1:6" x14ac:dyDescent="0.25">
      <c r="A54" s="21" t="s">
        <v>59</v>
      </c>
      <c r="B54" s="22" t="s">
        <v>60</v>
      </c>
      <c r="C54" s="22"/>
      <c r="D54" s="23">
        <v>0</v>
      </c>
      <c r="E54" s="23">
        <v>0</v>
      </c>
      <c r="F54" s="23">
        <v>111</v>
      </c>
    </row>
    <row r="55" spans="1:6" x14ac:dyDescent="0.25">
      <c r="A55" s="21" t="s">
        <v>61</v>
      </c>
      <c r="B55" s="22" t="s">
        <v>62</v>
      </c>
      <c r="C55" s="22"/>
      <c r="D55" s="23">
        <v>0</v>
      </c>
      <c r="E55" s="23">
        <v>0</v>
      </c>
      <c r="F55" s="23">
        <v>33265</v>
      </c>
    </row>
    <row r="56" spans="1:6" x14ac:dyDescent="0.25">
      <c r="A56" s="21" t="s">
        <v>63</v>
      </c>
      <c r="B56" s="22" t="s">
        <v>64</v>
      </c>
      <c r="C56" s="22"/>
      <c r="D56" s="23">
        <v>0</v>
      </c>
      <c r="E56" s="23">
        <v>0</v>
      </c>
      <c r="F56" s="23">
        <v>-875791</v>
      </c>
    </row>
    <row r="57" spans="1:6" x14ac:dyDescent="0.25">
      <c r="A57" s="21" t="s">
        <v>65</v>
      </c>
      <c r="B57" s="22" t="s">
        <v>66</v>
      </c>
      <c r="C57" s="22"/>
      <c r="D57" s="23">
        <v>0</v>
      </c>
      <c r="E57" s="23">
        <v>0</v>
      </c>
      <c r="F57" s="23">
        <v>860451</v>
      </c>
    </row>
    <row r="58" spans="1:6" x14ac:dyDescent="0.25">
      <c r="A58" s="21" t="s">
        <v>67</v>
      </c>
      <c r="B58" s="22" t="s">
        <v>68</v>
      </c>
      <c r="C58" s="22"/>
      <c r="D58" s="23">
        <v>0</v>
      </c>
      <c r="E58" s="23">
        <v>0</v>
      </c>
      <c r="F58" s="23">
        <v>12208</v>
      </c>
    </row>
    <row r="59" spans="1:6" x14ac:dyDescent="0.25">
      <c r="A59" s="21" t="s">
        <v>69</v>
      </c>
      <c r="B59" s="22" t="s">
        <v>70</v>
      </c>
      <c r="C59" s="22"/>
      <c r="D59" s="23">
        <v>0</v>
      </c>
      <c r="E59" s="23">
        <v>0</v>
      </c>
      <c r="F59" s="23">
        <v>848243</v>
      </c>
    </row>
    <row r="60" spans="1:6" x14ac:dyDescent="0.25">
      <c r="A60" s="21" t="s">
        <v>71</v>
      </c>
      <c r="B60" s="22" t="s">
        <v>72</v>
      </c>
      <c r="C60" s="22"/>
      <c r="D60" s="23">
        <v>0</v>
      </c>
      <c r="E60" s="23">
        <v>0</v>
      </c>
      <c r="F60" s="23">
        <v>-27548</v>
      </c>
    </row>
  </sheetData>
  <mergeCells count="22">
    <mergeCell ref="B57:C57"/>
    <mergeCell ref="B58:C58"/>
    <mergeCell ref="B59:C59"/>
    <mergeCell ref="B60:C60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A1:B2"/>
    <mergeCell ref="D1:F2"/>
    <mergeCell ref="B5:D5"/>
    <mergeCell ref="B7:B8"/>
    <mergeCell ref="C38:E39"/>
    <mergeCell ref="B44:C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2015-06-04T09:14:59Z</dcterms:created>
  <dcterms:modified xsi:type="dcterms:W3CDTF">2015-06-04T09:15:12Z</dcterms:modified>
</cp:coreProperties>
</file>