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firstSheet="2" activeTab="7"/>
  </bookViews>
  <sheets>
    <sheet name="1. sz. melléklet" sheetId="1" r:id="rId1"/>
    <sheet name="2.sz. melléklet" sheetId="2" r:id="rId2"/>
    <sheet name="3.sz. melléklet" sheetId="3" r:id="rId3"/>
    <sheet name="4.sz. melléklet" sheetId="4" r:id="rId4"/>
    <sheet name="5. sz. melléklet" sheetId="5" r:id="rId5"/>
    <sheet name="6.sz. melléklet" sheetId="6" r:id="rId6"/>
    <sheet name="7.sz. melléklet" sheetId="7" r:id="rId7"/>
    <sheet name="8.sz. melléklet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<sst xmlns="http://schemas.openxmlformats.org/spreadsheetml/2006/main" count="386" uniqueCount="280">
  <si>
    <t>Megnevezés</t>
  </si>
  <si>
    <t>Eredeti előirányzat</t>
  </si>
  <si>
    <t>Módosított előirányzat</t>
  </si>
  <si>
    <t>Teljesítés</t>
  </si>
  <si>
    <t>Törvény szerinti illetmények, munkabérek (K1101)</t>
  </si>
  <si>
    <t>Közlekedési költségtérítés (K1109)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</si>
  <si>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</si>
  <si>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</si>
  <si>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</si>
  <si>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</si>
  <si>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</si>
  <si>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</si>
  <si>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</si>
  <si>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</si>
  <si>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</si>
  <si>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</si>
  <si>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</si>
  <si>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</si>
  <si>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Karbantartási, kisjavítási szolgáltatások (K334)</t>
  </si>
  <si>
    <t>Szakmai tevékenységet segítő szolgáltatások  (K336)</t>
  </si>
  <si>
    <t>ebből: biztosítási díjak (K337)</t>
  </si>
  <si>
    <t>Reklám- és propagandakiadások (K342)</t>
  </si>
  <si>
    <t>Működési célú előzetesen felszámított általános forgalmi adó (K351)</t>
  </si>
  <si>
    <t>Egyéb dologi kiadások (K355)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</si>
  <si>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</si>
  <si>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</si>
  <si>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</si>
  <si>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ebből: egyházi jogi személyek (K512)</t>
  </si>
  <si>
    <t>ebből: egyéb civil szervezetek (K512)</t>
  </si>
  <si>
    <t>ebből: egyéb vállalkozások (K512)</t>
  </si>
  <si>
    <t>Tartalékok (K513)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</si>
  <si>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</si>
  <si>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</si>
  <si>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</si>
  <si>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</si>
  <si>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</si>
  <si>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</si>
  <si>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</si>
  <si>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ebből: elkülönített állami pénzalapok (B16)</t>
  </si>
  <si>
    <t>ebből: helyi önkormányzatok és költségvetési szerveik (B16)</t>
  </si>
  <si>
    <t>ebből: magánszemélyek kommunális adója (B34)</t>
  </si>
  <si>
    <t>ebből: belföldi gépjárművek adójának a helyi önkormányzatot megillető része (B354)</t>
  </si>
  <si>
    <t>ebből: tartózkodás után fizetett idegenforgalmi adó  (B355)</t>
  </si>
  <si>
    <t>ebből: egyéb települési adók (B36)</t>
  </si>
  <si>
    <t>Készletértékesítés ellenértéke (B401)</t>
  </si>
  <si>
    <t>ebből:tárgyi eszközök bérbeadásából származó bevétel (B402)</t>
  </si>
  <si>
    <t>ebből: önkormányzati vagyon üzemeltetéséből, koncesszióból származó bevétel (B404)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</si>
  <si>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</si>
  <si>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</si>
  <si>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</si>
  <si>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>adatok Ft-ban</t>
  </si>
  <si>
    <t>Önkormányzatok működési támogatásai (B11)</t>
  </si>
  <si>
    <t>Értékesítési és forgalmi adók (B351)</t>
  </si>
  <si>
    <t>Egyéb közhatalmi bevételek (B36)</t>
  </si>
  <si>
    <t>Közhatalmi bevételek</t>
  </si>
  <si>
    <t>Szolgáltatások ellenértéke (B402)</t>
  </si>
  <si>
    <t>Tulajdonosi bevételek (B404)</t>
  </si>
  <si>
    <t>Egyéb kapott (járó) kamatok és kamatjellegű bevételek (B4082)</t>
  </si>
  <si>
    <t>Ingatlanok értékesítése  (B52)</t>
  </si>
  <si>
    <t>Egyéb működési célú átvett pénzeszközök  (B65)</t>
  </si>
  <si>
    <t>Belföldi finanszírozás bevételei  (B81)</t>
  </si>
  <si>
    <t>Finanszírozási bevételek (B8)</t>
  </si>
  <si>
    <t>Kiküldetések, reklám- és propagandakiadások (K34)</t>
  </si>
  <si>
    <t>Dologi kiadások</t>
  </si>
  <si>
    <t>Beruházások</t>
  </si>
  <si>
    <t>(bevételek forrásonként, kiadások kiemelt előirányzatonként)</t>
  </si>
  <si>
    <t>Működési bevételek</t>
  </si>
  <si>
    <t>Ellátottak pénzbeli juttatásai</t>
  </si>
  <si>
    <t>Felújítások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</si>
  <si>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</si>
  <si>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</si>
  <si>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</si>
  <si>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kiadásai</t>
  </si>
  <si>
    <t>Teljesítés alakulása</t>
  </si>
  <si>
    <t>Kiadások főösszege</t>
  </si>
  <si>
    <t>Bevételek főösszege</t>
  </si>
  <si>
    <t xml:space="preserve"> Ft-ban</t>
  </si>
  <si>
    <t>Bruttó</t>
  </si>
  <si>
    <t>Mindösszesen</t>
  </si>
  <si>
    <t>ÖNKORMÁNYZAT KIADÁSA ÖSSZESEN</t>
  </si>
  <si>
    <t>ÖNKORMÁNYZAT BEVÉTELE ÖSSZESEN</t>
  </si>
  <si>
    <t>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</si>
  <si>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</si>
  <si>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</si>
  <si>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</si>
  <si>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</si>
  <si>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</si>
  <si>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Finanszírozási bevételek összesen:</t>
  </si>
  <si>
    <t>Bevételek összesen</t>
  </si>
  <si>
    <t>Kiadások</t>
  </si>
  <si>
    <t>Személyi juttatások</t>
  </si>
  <si>
    <t>Munkaadókat terhelő járulékok és szociális hozzájárulási adó</t>
  </si>
  <si>
    <t>Egyéb működési célú kiadások</t>
  </si>
  <si>
    <t>Egyéb felhalmozási célú kiadások</t>
  </si>
  <si>
    <t>Finanszírozási kiadások összesen:</t>
  </si>
  <si>
    <t>Kiadások összesen</t>
  </si>
  <si>
    <t xml:space="preserve">Adatok Ft-ban </t>
  </si>
  <si>
    <t>Cák Község Önkormányzata</t>
  </si>
  <si>
    <t>Vagyonbiztosítás</t>
  </si>
  <si>
    <t>útfelügyelet. Zsombori Pál</t>
  </si>
  <si>
    <t>Orvosi ügyelet</t>
  </si>
  <si>
    <t>Fogorvosi ellátás (Tölgyesi Dental-Lux Bt)</t>
  </si>
  <si>
    <t>Vasivíz szennyvíz-közmű felújítás</t>
  </si>
  <si>
    <t xml:space="preserve">Támogatás </t>
  </si>
  <si>
    <t>Születési támogatás</t>
  </si>
  <si>
    <t>Temetési támogatás</t>
  </si>
  <si>
    <t>ÖSSZESEN</t>
  </si>
  <si>
    <t xml:space="preserve">Alaptevékenység maradványa </t>
  </si>
  <si>
    <t xml:space="preserve">Összes maradvány </t>
  </si>
  <si>
    <t>ebből: fejezeti kezelésű előirányzatok EU-s programokra és azok hazai társfinanszírozása (B25)</t>
  </si>
  <si>
    <t>ebből: állandó jelleggel végzett iparűzési tevékenység után fizetett helyi iparűzési adó (B351)</t>
  </si>
  <si>
    <t>ebből: háztartások (B65)</t>
  </si>
  <si>
    <t>ebből: háztartások (B75)</t>
  </si>
  <si>
    <t>Működési célú támogatások államháztartáson belülről (B1)</t>
  </si>
  <si>
    <t>Vagyoni tipusú adók (B34)</t>
  </si>
  <si>
    <t>Közhatalmi bevételek (B3)</t>
  </si>
  <si>
    <t>Kamatbevételek és más nyereségjellegű bevételek  (B408)</t>
  </si>
  <si>
    <t>Működési bevételek  (B4)</t>
  </si>
  <si>
    <t>Felhalmozási bevételek (B5)</t>
  </si>
  <si>
    <t>Egyéb felhalmozási célú átvett pénzeszközök  (B75)</t>
  </si>
  <si>
    <t>Felhalmozási célú átvett pénzeszközök  (B7)</t>
  </si>
  <si>
    <t>A</t>
  </si>
  <si>
    <t>B</t>
  </si>
  <si>
    <t>C</t>
  </si>
  <si>
    <t>D</t>
  </si>
  <si>
    <t>ebből: elkülönített állami pénzalapok (K506)</t>
  </si>
  <si>
    <t>ebből: nonprofit gazdasági társaságok (K512)</t>
  </si>
  <si>
    <t>Munkaadókat terhelő járulékok és szociális hozzájárulási adó  (K2)</t>
  </si>
  <si>
    <t>Szolgáltatási kiadások (K33)</t>
  </si>
  <si>
    <t>Dologi kiadások  (K3)</t>
  </si>
  <si>
    <t>Egyéb nem intézményi ellátások (K48)</t>
  </si>
  <si>
    <t>Ingatlanok beszerzése, létesítése  (K62)</t>
  </si>
  <si>
    <t>Beruházások  (K6)</t>
  </si>
  <si>
    <t>Egyéb felhalmozási célú kiadások  (K8)</t>
  </si>
  <si>
    <t>Költségvetési kiadások  (K1-K8)</t>
  </si>
  <si>
    <t>Munka és tűzvédelmi oktatás</t>
  </si>
  <si>
    <t>Lapkiadás-Jurisics Vár és Műv. Központ</t>
  </si>
  <si>
    <t>Hobbiállat felügyelet</t>
  </si>
  <si>
    <t>ÉNYKK-önk. Üzemeltetési díj</t>
  </si>
  <si>
    <t>Utiro Leader Egyesület</t>
  </si>
  <si>
    <t>Összeg</t>
  </si>
  <si>
    <t>Alaptevékenység kötelezettségvállalással terhelt maradványa</t>
  </si>
  <si>
    <t xml:space="preserve">Alaptevékenység finanszírozási egyenlege </t>
  </si>
  <si>
    <t>Települési  támogatás</t>
  </si>
  <si>
    <t>Tárgyi szközök</t>
  </si>
  <si>
    <t>Ingatlan vásárlás</t>
  </si>
  <si>
    <t xml:space="preserve">
Cák Község Önkormányzata által a lakosságnak juttatott támogatások, szociális, rászorultsági jellegű ellátások</t>
  </si>
  <si>
    <t>Az Önkormányzat 2019 évi költségvetésének teljesítése</t>
  </si>
  <si>
    <t>2019. évi teljesítés</t>
  </si>
  <si>
    <t>ebből: társulások és költségvetési szerveik (B16)</t>
  </si>
  <si>
    <t>ebből: fejezeti kezelésű előirányzatok EU-s programokra és azok hazai társfinanszírozása (B24)</t>
  </si>
  <si>
    <t>ebből: egyéb fejezeti kezelésű előirányzatok (B25)</t>
  </si>
  <si>
    <t>ebből: fedezeti ügyletek kamatbevételei (B4082)</t>
  </si>
  <si>
    <t>ebből: kiadások visszatérítései (B411)</t>
  </si>
  <si>
    <t>Egyéb működési célú támogatások bevételei államháztartáson belülről (B16)</t>
  </si>
  <si>
    <t>Felhalmozási célú visszatérítendő támogatások, kölcsönök igénybevétele államháztartáson belülről (B24)</t>
  </si>
  <si>
    <t>Egyéb felhalmozási célú támogatások bevételei államháztartáson belülről  (B25)</t>
  </si>
  <si>
    <t>Felhalmozási célú támogatások államháztartáson belülről  (B2</t>
  </si>
  <si>
    <t>Gépjárműadók  (B354)</t>
  </si>
  <si>
    <t>Egyéb áruhasználati és szolgáltatási adók   (B355)</t>
  </si>
  <si>
    <t>Termékek és szolgáltatások adói   (B35)</t>
  </si>
  <si>
    <t>Más egyéb pénzügyi műveletek bevételei (B4092)</t>
  </si>
  <si>
    <t>Egyéb pénzügyi műveletek bevételei (B409)</t>
  </si>
  <si>
    <t>Egyéb működési bevételek (B411)</t>
  </si>
  <si>
    <t>Működési célú átvett pénzeszközök (B6)</t>
  </si>
  <si>
    <t>Költségvetési bevételek  (B1-B7)</t>
  </si>
  <si>
    <t>Maradvány igénybevétele  (B813)</t>
  </si>
  <si>
    <t>Cák Község Önkormányzata  2019. évi költségvetési és finanszírozási bevételei</t>
  </si>
  <si>
    <t>Fizetendő általános forgalmi adó  (K352)</t>
  </si>
  <si>
    <t>ebből: köztemetés [Szoctv. 48.§] (K48)</t>
  </si>
  <si>
    <t>ebből: települési támogatás [Szoctv. 45. §], (K48)</t>
  </si>
  <si>
    <t>ebből: fejezeti kezelésű előirányzatok EU-s programokra és azok hazai társfinanszírozása (K83)</t>
  </si>
  <si>
    <t>ebből: helyi önkormányzatok és költségvetési szerveik (K84)</t>
  </si>
  <si>
    <t>Foglalkoztatottak egyéb személyi juttatásai (K1113)</t>
  </si>
  <si>
    <t>Foglalkoztatottak személyi juttatásai  (K11)</t>
  </si>
  <si>
    <t>Külső személyi juttatások  (K12)</t>
  </si>
  <si>
    <t>Személyi juttatások (K1)</t>
  </si>
  <si>
    <t>Készletbeszerzés (K31)</t>
  </si>
  <si>
    <t>Kommunikációs szolgáltatások  (K32)</t>
  </si>
  <si>
    <t>Egyéb szolgáltatások  (K337)</t>
  </si>
  <si>
    <t>Különféle befizetések és egyéb dologi kiadások  (K35)</t>
  </si>
  <si>
    <t>Ellátottak pénzbeli juttatásai  (K4)</t>
  </si>
  <si>
    <t>Egyéb működési célú támogatások államháztartáson belülre (K506)</t>
  </si>
  <si>
    <t>Egyéb működési célú támogatások államháztartáson kívülre (K512)</t>
  </si>
  <si>
    <t>Egyéb működési célú kiadások  (K5)</t>
  </si>
  <si>
    <t>Felújítások  (K7)</t>
  </si>
  <si>
    <t>Felhalmozási célú visszatérítendő támogatások, kölcsönök törlesztése államháztartáson belülre  (K83)</t>
  </si>
  <si>
    <t>Egyéb felhalmozási célú támogatások államháztartáson belülre (K84)</t>
  </si>
  <si>
    <t>Belföldi finanszírozás kiadásai  (K91)</t>
  </si>
  <si>
    <t>Finanszírozási kiadások  (K9)</t>
  </si>
  <si>
    <t>Cák Község Önkormányzata  2019. évi költségvetési és finanszírozási kiadásai</t>
  </si>
  <si>
    <t>Cák község Önkormányzata 2019 évi költségvetés pénzügyi mérlege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</si>
  <si>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</si>
  <si>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</si>
  <si>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</si>
  <si>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</si>
  <si>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</si>
  <si>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</si>
  <si>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</si>
  <si>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</si>
  <si>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</si>
  <si>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</si>
  <si>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</si>
  <si>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</si>
  <si>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</si>
  <si>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</si>
  <si>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</si>
  <si>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</si>
  <si>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</si>
  <si>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</si>
  <si>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</si>
  <si>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</si>
  <si>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</si>
  <si>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</si>
  <si>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</si>
  <si>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</si>
  <si>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</si>
  <si>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</si>
  <si>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</si>
  <si>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</si>
  <si>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</si>
  <si>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</si>
  <si>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</si>
  <si>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</si>
  <si>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</si>
  <si>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</si>
  <si>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</si>
  <si>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</si>
  <si>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</si>
  <si>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</si>
  <si>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</si>
  <si>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</si>
  <si>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</si>
  <si>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</si>
  <si>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</si>
  <si>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</si>
  <si>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</si>
  <si>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</si>
  <si>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</si>
  <si>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</si>
  <si>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</si>
  <si>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</si>
  <si>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</si>
  <si>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</si>
  <si>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</si>
  <si>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</si>
  <si>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</si>
  <si>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</si>
  <si>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</si>
  <si>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</si>
  <si>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</si>
  <si>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</si>
  <si>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</si>
  <si>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</si>
  <si>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</si>
  <si>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</si>
  <si>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</si>
  <si>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</si>
  <si>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</si>
  <si>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Cák község Önkormányzatának 2019. évi költségvetésében több éves kihatással járó kötelezettségek teljesítése</t>
  </si>
  <si>
    <t>Határozatlan idejű szerződések 2019. évi díjai</t>
  </si>
  <si>
    <t xml:space="preserve">Alaptevékenység költségvetési egyenlege </t>
  </si>
  <si>
    <t>Cák Község Önkormányzata 2019. évi gazdálkodása során keletkezett pénzmaradványa</t>
  </si>
  <si>
    <t>Zártkerti pályázat</t>
  </si>
  <si>
    <t>BM-útfelújítás</t>
  </si>
  <si>
    <t>Önkormányzati útpadkák felújítása (Petőfi u. 30)</t>
  </si>
  <si>
    <t>1257 hrsz-ú önkormányzati ingatlan fenntartási munkái</t>
  </si>
  <si>
    <t>Vasívíz-bekötés</t>
  </si>
  <si>
    <t>2019. évi beruházási és felújítási kiadásainak bemutatása</t>
  </si>
  <si>
    <t xml:space="preserve">2019. évi teljesítés </t>
  </si>
  <si>
    <t>Külföldön tanuló gyermekek utáni tám.</t>
  </si>
  <si>
    <t xml:space="preserve">Alaptevékenység szabad maradványa </t>
  </si>
  <si>
    <t>1. 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</si>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</sst>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_-* #,##0\ _F_t_-;\-* #,##0\ _F_t_-;_-* &quot;-&quot;??\ _F_t_-;_-@_-"/>
    <numFmt numFmtId="174" formatCode="0.0"/>
    <numFmt numFmtId="175" formatCode="0.000"/>
    <numFmt numFmtId="176" formatCode="_-* #,##0.0_-;\-* #,##0.0_-;_-* &quot;-&quot;??_-;_-@_-"/>
    <numFmt numFmtId="177" formatCode="_-* #,##0_-;\-* #,##0_-;_-* &quot;-&quot;??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173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0" fontId="7" fillId="0" borderId="0" xfId="58" applyFont="1" applyBorder="1" applyAlignment="1">
      <alignment vertical="center" wrapText="1"/>
      <protection/>
    </xf>
    <xf numFmtId="173" fontId="0" fillId="0" borderId="0" xfId="0" applyNumberFormat="1" applyAlignment="1">
      <alignment/>
    </xf>
    <xf numFmtId="173" fontId="8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0" fontId="8" fillId="0" borderId="13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9" borderId="15" xfId="0" applyFont="1" applyFill="1" applyBorder="1" applyAlignment="1">
      <alignment horizontal="center"/>
    </xf>
    <xf numFmtId="10" fontId="8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8" fillId="0" borderId="11" xfId="0" applyFont="1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 vertical="center"/>
    </xf>
    <xf numFmtId="0" fontId="7" fillId="29" borderId="10" xfId="0" applyFont="1" applyFill="1" applyBorder="1" applyAlignment="1">
      <alignment horizontal="left" vertical="center" wrapText="1"/>
    </xf>
    <xf numFmtId="0" fontId="7" fillId="29" borderId="1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top" wrapText="1"/>
    </xf>
    <xf numFmtId="3" fontId="8" fillId="0" borderId="13" xfId="0" applyNumberFormat="1" applyFont="1" applyFill="1" applyBorder="1" applyAlignment="1">
      <alignment horizontal="right" vertical="top" wrapText="1"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7" fillId="29" borderId="10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58" applyFont="1" applyBorder="1">
      <alignment/>
      <protection/>
    </xf>
    <xf numFmtId="0" fontId="0" fillId="0" borderId="21" xfId="0" applyBorder="1" applyAlignment="1">
      <alignment/>
    </xf>
    <xf numFmtId="49" fontId="7" fillId="0" borderId="2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/>
    </xf>
    <xf numFmtId="0" fontId="7" fillId="29" borderId="12" xfId="0" applyFont="1" applyFill="1" applyBorder="1" applyAlignment="1">
      <alignment horizontal="center"/>
    </xf>
    <xf numFmtId="3" fontId="7" fillId="29" borderId="14" xfId="0" applyNumberFormat="1" applyFont="1" applyFill="1" applyBorder="1" applyAlignment="1">
      <alignment horizontal="center" vertical="center"/>
    </xf>
    <xf numFmtId="3" fontId="7" fillId="29" borderId="13" xfId="0" applyNumberFormat="1" applyFont="1" applyFill="1" applyBorder="1" applyAlignment="1">
      <alignment horizontal="right" vertical="center"/>
    </xf>
    <xf numFmtId="3" fontId="7" fillId="29" borderId="14" xfId="0" applyNumberFormat="1" applyFont="1" applyFill="1" applyBorder="1" applyAlignment="1">
      <alignment horizontal="right" vertical="center"/>
    </xf>
    <xf numFmtId="0" fontId="7" fillId="0" borderId="11" xfId="58" applyFont="1" applyBorder="1">
      <alignment/>
      <protection/>
    </xf>
    <xf numFmtId="0" fontId="7" fillId="0" borderId="12" xfId="58" applyFont="1" applyBorder="1" applyAlignment="1">
      <alignment horizontal="right"/>
      <protection/>
    </xf>
    <xf numFmtId="173" fontId="8" fillId="0" borderId="13" xfId="42" applyNumberFormat="1" applyFont="1" applyBorder="1" applyAlignment="1">
      <alignment horizontal="center" vertical="center"/>
    </xf>
    <xf numFmtId="0" fontId="7" fillId="29" borderId="17" xfId="58" applyFont="1" applyFill="1" applyBorder="1">
      <alignment/>
      <protection/>
    </xf>
    <xf numFmtId="173" fontId="7" fillId="29" borderId="14" xfId="58" applyNumberFormat="1" applyFont="1" applyFill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/>
      <protection/>
    </xf>
    <xf numFmtId="0" fontId="7" fillId="0" borderId="13" xfId="58" applyFont="1" applyBorder="1" applyAlignment="1">
      <alignment horizontal="center"/>
      <protection/>
    </xf>
    <xf numFmtId="0" fontId="7" fillId="30" borderId="0" xfId="0" applyFont="1" applyFill="1" applyBorder="1" applyAlignment="1">
      <alignment horizontal="center" vertical="center" wrapText="1"/>
    </xf>
    <xf numFmtId="3" fontId="7" fillId="3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8" xfId="0" applyFont="1" applyBorder="1" applyAlignment="1">
      <alignment/>
    </xf>
    <xf numFmtId="0" fontId="7" fillId="29" borderId="10" xfId="0" applyFont="1" applyFill="1" applyBorder="1" applyAlignment="1">
      <alignment horizontal="left" vertic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29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top" wrapText="1"/>
    </xf>
    <xf numFmtId="0" fontId="5" fillId="16" borderId="11" xfId="0" applyFont="1" applyFill="1" applyBorder="1" applyAlignment="1">
      <alignment horizontal="center" vertical="top" wrapText="1"/>
    </xf>
    <xf numFmtId="0" fontId="5" fillId="16" borderId="1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30" borderId="20" xfId="0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3" fontId="6" fillId="30" borderId="17" xfId="0" applyNumberFormat="1" applyFont="1" applyFill="1" applyBorder="1" applyAlignment="1">
      <alignment horizontal="center"/>
    </xf>
    <xf numFmtId="3" fontId="6" fillId="30" borderId="17" xfId="0" applyNumberFormat="1" applyFont="1" applyFill="1" applyBorder="1" applyAlignment="1">
      <alignment horizontal="center" vertical="center"/>
    </xf>
    <xf numFmtId="3" fontId="6" fillId="3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0" fontId="8" fillId="16" borderId="19" xfId="0" applyFont="1" applyFill="1" applyBorder="1" applyAlignment="1">
      <alignment horizontal="center" vertical="top" wrapText="1"/>
    </xf>
    <xf numFmtId="0" fontId="8" fillId="16" borderId="10" xfId="0" applyFont="1" applyFill="1" applyBorder="1" applyAlignment="1">
      <alignment horizontal="center" vertical="top" wrapText="1"/>
    </xf>
    <xf numFmtId="0" fontId="8" fillId="16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0" fontId="0" fillId="0" borderId="24" xfId="0" applyBorder="1" applyAlignment="1">
      <alignment/>
    </xf>
    <xf numFmtId="49" fontId="7" fillId="0" borderId="25" xfId="0" applyNumberFormat="1" applyFont="1" applyFill="1" applyBorder="1" applyAlignment="1">
      <alignment horizontal="left"/>
    </xf>
    <xf numFmtId="173" fontId="7" fillId="0" borderId="26" xfId="40" applyNumberFormat="1" applyFont="1" applyBorder="1" applyAlignment="1">
      <alignment horizontal="right"/>
    </xf>
    <xf numFmtId="0" fontId="0" fillId="0" borderId="27" xfId="0" applyBorder="1" applyAlignment="1">
      <alignment/>
    </xf>
    <xf numFmtId="49" fontId="7" fillId="0" borderId="28" xfId="0" applyNumberFormat="1" applyFont="1" applyBorder="1" applyAlignment="1">
      <alignment horizontal="center"/>
    </xf>
    <xf numFmtId="0" fontId="7" fillId="29" borderId="29" xfId="0" applyFont="1" applyFill="1" applyBorder="1" applyAlignment="1">
      <alignment horizontal="center"/>
    </xf>
    <xf numFmtId="0" fontId="8" fillId="0" borderId="28" xfId="0" applyFont="1" applyBorder="1" applyAlignment="1">
      <alignment/>
    </xf>
    <xf numFmtId="173" fontId="8" fillId="0" borderId="29" xfId="4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8" fillId="0" borderId="31" xfId="0" applyFont="1" applyBorder="1" applyAlignment="1">
      <alignment/>
    </xf>
    <xf numFmtId="173" fontId="8" fillId="0" borderId="32" xfId="40" applyNumberFormat="1" applyFont="1" applyBorder="1" applyAlignment="1">
      <alignment horizontal="center"/>
    </xf>
    <xf numFmtId="0" fontId="0" fillId="0" borderId="33" xfId="0" applyBorder="1" applyAlignment="1">
      <alignment/>
    </xf>
    <xf numFmtId="49" fontId="7" fillId="0" borderId="34" xfId="0" applyNumberFormat="1" applyFont="1" applyFill="1" applyBorder="1" applyAlignment="1">
      <alignment horizontal="left"/>
    </xf>
    <xf numFmtId="173" fontId="7" fillId="0" borderId="35" xfId="4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173" fontId="8" fillId="0" borderId="13" xfId="4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173" fontId="8" fillId="0" borderId="14" xfId="4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7" fillId="30" borderId="0" xfId="0" applyFont="1" applyFill="1" applyAlignment="1">
      <alignment horizontal="center" vertical="center" wrapText="1"/>
    </xf>
    <xf numFmtId="0" fontId="7" fillId="3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29" borderId="10" xfId="0" applyFont="1" applyFill="1" applyBorder="1" applyAlignment="1">
      <alignment horizontal="center" vertical="center" wrapText="1"/>
    </xf>
    <xf numFmtId="0" fontId="8" fillId="29" borderId="13" xfId="0" applyFont="1" applyFill="1" applyBorder="1" applyAlignment="1">
      <alignment horizontal="center" vertical="center" wrapText="1"/>
    </xf>
    <xf numFmtId="0" fontId="7" fillId="30" borderId="18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center" vertical="center" wrapText="1"/>
    </xf>
    <xf numFmtId="0" fontId="7" fillId="30" borderId="38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.00390625" style="0" bestFit="1" customWidth="1"/>
    <col min="2" max="2" width="23.00390625" style="5" bestFit="1" customWidth="1"/>
    <col min="3" max="3" width="20.375" style="5" bestFit="1" customWidth="1"/>
    <col min="4" max="4" width="23.875" style="5" bestFit="1" customWidth="1"/>
    <col min="5" max="5" width="20.00390625" style="5" bestFit="1" customWidth="1"/>
    <col min="6" max="6" width="21.125" style="5" bestFit="1" customWidth="1"/>
  </cols>
  <sheetData>
    <row r="1" ht="13.5">
      <c r="F1" s="5" t="s">
        <v>272</v>
      </c>
    </row>
    <row r="2" spans="2:7" ht="15" customHeight="1">
      <c r="B2" s="159" t="s">
        <v>147</v>
      </c>
      <c r="C2" s="159"/>
      <c r="D2" s="159"/>
      <c r="E2" s="159"/>
      <c r="F2" s="159"/>
      <c r="G2" s="5"/>
    </row>
    <row r="3" ht="14.25" thickBot="1">
      <c r="G3" s="5"/>
    </row>
    <row r="4" spans="1:7" ht="13.5">
      <c r="A4" s="49">
        <v>1</v>
      </c>
      <c r="B4" s="50"/>
      <c r="C4" s="29" t="s">
        <v>1</v>
      </c>
      <c r="D4" s="29" t="s">
        <v>2</v>
      </c>
      <c r="E4" s="29" t="s">
        <v>148</v>
      </c>
      <c r="F4" s="30" t="s">
        <v>73</v>
      </c>
      <c r="G4" s="5"/>
    </row>
    <row r="5" spans="1:7" ht="13.5">
      <c r="A5" s="51">
        <v>2</v>
      </c>
      <c r="B5" s="6"/>
      <c r="C5" s="52" t="s">
        <v>121</v>
      </c>
      <c r="D5" s="52" t="s">
        <v>122</v>
      </c>
      <c r="E5" s="52" t="s">
        <v>123</v>
      </c>
      <c r="F5" s="53" t="s">
        <v>124</v>
      </c>
      <c r="G5" s="5"/>
    </row>
    <row r="6" spans="1:7" ht="14.25" thickBot="1">
      <c r="A6" s="51">
        <v>3</v>
      </c>
      <c r="B6" s="41" t="s">
        <v>74</v>
      </c>
      <c r="C6" s="77">
        <v>60338776</v>
      </c>
      <c r="D6" s="77">
        <v>103314075</v>
      </c>
      <c r="E6" s="77">
        <v>51137901</v>
      </c>
      <c r="F6" s="31">
        <f>E6/C6</f>
        <v>0.8475130652302261</v>
      </c>
      <c r="G6" s="37"/>
    </row>
    <row r="7" spans="1:7" ht="14.25" thickBot="1">
      <c r="A7" s="54">
        <v>4</v>
      </c>
      <c r="B7" s="42" t="s">
        <v>75</v>
      </c>
      <c r="C7" s="77">
        <v>60338776</v>
      </c>
      <c r="D7" s="77">
        <v>103314075</v>
      </c>
      <c r="E7" s="77">
        <v>101497980</v>
      </c>
      <c r="F7" s="32">
        <f>E7/C7</f>
        <v>1.682135216001067</v>
      </c>
      <c r="G7" s="37"/>
    </row>
    <row r="8" ht="13.5">
      <c r="G8" s="5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50390625" style="125" bestFit="1" customWidth="1"/>
    <col min="2" max="2" width="39.125" style="44" customWidth="1"/>
    <col min="3" max="3" width="20.125" style="23" customWidth="1"/>
    <col min="4" max="4" width="23.125" style="44" bestFit="1" customWidth="1"/>
    <col min="5" max="5" width="32.875" style="44" customWidth="1"/>
    <col min="6" max="8" width="9.125" style="39" customWidth="1"/>
  </cols>
  <sheetData>
    <row r="1" ht="13.5">
      <c r="A1" s="96"/>
    </row>
    <row r="2" spans="1:7" ht="37.5" customHeight="1">
      <c r="A2" s="96"/>
      <c r="B2" s="160" t="s">
        <v>167</v>
      </c>
      <c r="C2" s="160"/>
      <c r="D2" s="160"/>
      <c r="E2" s="160"/>
      <c r="F2" s="43"/>
      <c r="G2" s="43"/>
    </row>
    <row r="3" spans="1:5" ht="13.5">
      <c r="A3" s="96"/>
      <c r="B3" s="48"/>
      <c r="D3" s="23"/>
      <c r="E3" s="23"/>
    </row>
    <row r="4" spans="1:10" s="46" customFormat="1" ht="13.5">
      <c r="A4" s="96"/>
      <c r="E4" s="108" t="s">
        <v>273</v>
      </c>
      <c r="F4" s="40"/>
      <c r="G4" s="40"/>
      <c r="H4" s="40"/>
      <c r="I4" s="40"/>
      <c r="J4" s="40"/>
    </row>
    <row r="5" spans="2:5" s="96" customFormat="1" ht="13.5">
      <c r="B5" s="44"/>
      <c r="C5" s="44"/>
      <c r="D5" s="44"/>
      <c r="E5" s="107" t="s">
        <v>96</v>
      </c>
    </row>
    <row r="6" spans="1:5" s="96" customFormat="1" ht="14.25" thickBot="1">
      <c r="A6" s="157"/>
      <c r="B6" s="44" t="s">
        <v>121</v>
      </c>
      <c r="C6" s="44" t="s">
        <v>122</v>
      </c>
      <c r="D6" s="44" t="s">
        <v>123</v>
      </c>
      <c r="E6" s="107" t="s">
        <v>124</v>
      </c>
    </row>
    <row r="7" spans="1:8" s="38" customFormat="1" ht="15">
      <c r="A7" s="125" t="s">
        <v>192</v>
      </c>
      <c r="B7" s="97" t="s">
        <v>0</v>
      </c>
      <c r="C7" s="98" t="s">
        <v>1</v>
      </c>
      <c r="D7" s="98" t="s">
        <v>2</v>
      </c>
      <c r="E7" s="99" t="s">
        <v>3</v>
      </c>
      <c r="F7" s="45"/>
      <c r="G7" s="45"/>
      <c r="H7" s="45"/>
    </row>
    <row r="8" spans="1:5" ht="26.25">
      <c r="A8" s="125" t="s">
        <v>193</v>
      </c>
      <c r="B8" s="100" t="s">
        <v>35</v>
      </c>
      <c r="C8" s="103">
        <v>13123840</v>
      </c>
      <c r="D8" s="103">
        <v>13123840</v>
      </c>
      <c r="E8" s="105">
        <v>13123840</v>
      </c>
    </row>
    <row r="9" spans="1:5" ht="39">
      <c r="A9" s="125" t="s">
        <v>194</v>
      </c>
      <c r="B9" s="100" t="s">
        <v>36</v>
      </c>
      <c r="C9" s="103">
        <v>1792750</v>
      </c>
      <c r="D9" s="103">
        <v>1792750</v>
      </c>
      <c r="E9" s="105">
        <v>1792750</v>
      </c>
    </row>
    <row r="10" spans="1:5" ht="26.25">
      <c r="A10" s="125" t="s">
        <v>195</v>
      </c>
      <c r="B10" s="100" t="s">
        <v>37</v>
      </c>
      <c r="C10" s="103">
        <v>4030000</v>
      </c>
      <c r="D10" s="103">
        <v>4030000</v>
      </c>
      <c r="E10" s="105">
        <v>4030000</v>
      </c>
    </row>
    <row r="11" spans="1:5" ht="12.75" customHeight="1">
      <c r="A11" s="125" t="s">
        <v>196</v>
      </c>
      <c r="B11" s="100" t="s">
        <v>51</v>
      </c>
      <c r="C11" s="103">
        <v>18946590</v>
      </c>
      <c r="D11" s="103">
        <v>18946590</v>
      </c>
      <c r="E11" s="105">
        <v>18946590</v>
      </c>
    </row>
    <row r="12" spans="1:5" ht="26.25">
      <c r="A12" s="125" t="s">
        <v>197</v>
      </c>
      <c r="B12" s="100" t="s">
        <v>154</v>
      </c>
      <c r="C12" s="103">
        <v>0</v>
      </c>
      <c r="D12" s="103">
        <v>1881480</v>
      </c>
      <c r="E12" s="105">
        <v>1881480</v>
      </c>
    </row>
    <row r="13" spans="1:5" ht="12.75">
      <c r="A13" s="125" t="s">
        <v>198</v>
      </c>
      <c r="B13" s="100" t="s">
        <v>38</v>
      </c>
      <c r="C13" s="103">
        <v>0</v>
      </c>
      <c r="D13" s="103">
        <v>0</v>
      </c>
      <c r="E13" s="105">
        <v>1317987</v>
      </c>
    </row>
    <row r="14" spans="1:5" ht="26.25">
      <c r="A14" s="125" t="s">
        <v>199</v>
      </c>
      <c r="B14" s="100" t="s">
        <v>39</v>
      </c>
      <c r="C14" s="103">
        <v>0</v>
      </c>
      <c r="D14" s="103">
        <v>0</v>
      </c>
      <c r="E14" s="105">
        <v>550121</v>
      </c>
    </row>
    <row r="15" spans="1:5" ht="26.25">
      <c r="A15" s="125" t="s">
        <v>200</v>
      </c>
      <c r="B15" s="100" t="s">
        <v>149</v>
      </c>
      <c r="C15" s="103">
        <v>0</v>
      </c>
      <c r="D15" s="103">
        <v>0</v>
      </c>
      <c r="E15" s="105">
        <v>13372</v>
      </c>
    </row>
    <row r="16" spans="1:5" ht="26.25">
      <c r="A16" s="125" t="s">
        <v>201</v>
      </c>
      <c r="B16" s="101" t="s">
        <v>113</v>
      </c>
      <c r="C16" s="104">
        <v>18946590</v>
      </c>
      <c r="D16" s="104">
        <v>20828070</v>
      </c>
      <c r="E16" s="106">
        <v>20828070</v>
      </c>
    </row>
    <row r="17" spans="1:5" ht="39">
      <c r="A17" s="125" t="s">
        <v>202</v>
      </c>
      <c r="B17" s="100" t="s">
        <v>155</v>
      </c>
      <c r="C17" s="103">
        <v>0</v>
      </c>
      <c r="D17" s="103">
        <v>10800315</v>
      </c>
      <c r="E17" s="105">
        <v>10800315</v>
      </c>
    </row>
    <row r="18" spans="1:5" ht="39">
      <c r="A18" s="125" t="s">
        <v>203</v>
      </c>
      <c r="B18" s="100" t="s">
        <v>150</v>
      </c>
      <c r="C18" s="108">
        <v>0</v>
      </c>
      <c r="D18" s="103">
        <v>0</v>
      </c>
      <c r="E18" s="105">
        <v>10800315</v>
      </c>
    </row>
    <row r="19" spans="1:5" ht="26.25">
      <c r="A19" s="125" t="s">
        <v>204</v>
      </c>
      <c r="B19" s="100" t="s">
        <v>156</v>
      </c>
      <c r="C19" s="103">
        <v>0</v>
      </c>
      <c r="D19" s="103">
        <v>24411563</v>
      </c>
      <c r="E19" s="105">
        <v>22058906</v>
      </c>
    </row>
    <row r="20" spans="1:5" ht="39">
      <c r="A20" s="125" t="s">
        <v>205</v>
      </c>
      <c r="B20" s="100" t="s">
        <v>109</v>
      </c>
      <c r="C20" s="103">
        <v>0</v>
      </c>
      <c r="D20" s="103">
        <v>0</v>
      </c>
      <c r="E20" s="105">
        <v>15000941</v>
      </c>
    </row>
    <row r="21" spans="1:5" ht="26.25">
      <c r="A21" s="125" t="s">
        <v>206</v>
      </c>
      <c r="B21" s="100" t="s">
        <v>151</v>
      </c>
      <c r="C21" s="103">
        <v>0</v>
      </c>
      <c r="D21" s="103">
        <v>0</v>
      </c>
      <c r="E21" s="105">
        <v>7057965</v>
      </c>
    </row>
    <row r="22" spans="1:5" ht="26.25">
      <c r="A22" s="125" t="s">
        <v>207</v>
      </c>
      <c r="B22" s="101" t="s">
        <v>157</v>
      </c>
      <c r="C22" s="104">
        <v>0</v>
      </c>
      <c r="D22" s="104">
        <v>35211878</v>
      </c>
      <c r="E22" s="106">
        <v>32859221</v>
      </c>
    </row>
    <row r="23" spans="1:5" ht="12.75">
      <c r="A23" s="125" t="s">
        <v>208</v>
      </c>
      <c r="B23" s="100" t="s">
        <v>114</v>
      </c>
      <c r="C23" s="103">
        <v>2000000</v>
      </c>
      <c r="D23" s="103">
        <v>2041600</v>
      </c>
      <c r="E23" s="105">
        <v>2055900</v>
      </c>
    </row>
    <row r="24" spans="1:5" ht="26.25">
      <c r="A24" s="125" t="s">
        <v>209</v>
      </c>
      <c r="B24" s="100" t="s">
        <v>40</v>
      </c>
      <c r="C24" s="103">
        <v>0</v>
      </c>
      <c r="D24" s="103">
        <v>0</v>
      </c>
      <c r="E24" s="105">
        <v>2055900</v>
      </c>
    </row>
    <row r="25" spans="1:5" ht="12.75">
      <c r="A25" s="125" t="s">
        <v>210</v>
      </c>
      <c r="B25" s="100" t="s">
        <v>52</v>
      </c>
      <c r="C25" s="103">
        <v>2000000</v>
      </c>
      <c r="D25" s="103">
        <v>3501707</v>
      </c>
      <c r="E25" s="105">
        <v>3391545</v>
      </c>
    </row>
    <row r="26" spans="1:5" ht="39">
      <c r="A26" s="125" t="s">
        <v>211</v>
      </c>
      <c r="B26" s="100" t="s">
        <v>110</v>
      </c>
      <c r="C26" s="103">
        <v>0</v>
      </c>
      <c r="D26" s="103">
        <v>0</v>
      </c>
      <c r="E26" s="105">
        <v>3391545</v>
      </c>
    </row>
    <row r="27" spans="1:5" ht="12.75">
      <c r="A27" s="125" t="s">
        <v>212</v>
      </c>
      <c r="B27" s="100" t="s">
        <v>158</v>
      </c>
      <c r="C27" s="103">
        <v>1000000</v>
      </c>
      <c r="D27" s="103">
        <v>1084429</v>
      </c>
      <c r="E27" s="105">
        <v>1068841</v>
      </c>
    </row>
    <row r="28" spans="1:5" ht="26.25">
      <c r="A28" s="125" t="s">
        <v>213</v>
      </c>
      <c r="B28" s="100" t="s">
        <v>41</v>
      </c>
      <c r="C28" s="103">
        <v>0</v>
      </c>
      <c r="D28" s="103">
        <v>0</v>
      </c>
      <c r="E28" s="105">
        <v>1068841</v>
      </c>
    </row>
    <row r="29" spans="1:5" ht="26.25">
      <c r="A29" s="125" t="s">
        <v>214</v>
      </c>
      <c r="B29" s="100" t="s">
        <v>159</v>
      </c>
      <c r="C29" s="103">
        <v>150000</v>
      </c>
      <c r="D29" s="103">
        <v>174700</v>
      </c>
      <c r="E29" s="105">
        <v>117450</v>
      </c>
    </row>
    <row r="30" spans="1:5" ht="26.25">
      <c r="A30" s="125" t="s">
        <v>215</v>
      </c>
      <c r="B30" s="100" t="s">
        <v>42</v>
      </c>
      <c r="C30" s="103">
        <v>0</v>
      </c>
      <c r="D30" s="103">
        <v>0</v>
      </c>
      <c r="E30" s="105">
        <v>117450</v>
      </c>
    </row>
    <row r="31" spans="1:5" ht="12.75">
      <c r="A31" s="125" t="s">
        <v>216</v>
      </c>
      <c r="B31" s="100" t="s">
        <v>160</v>
      </c>
      <c r="C31" s="103">
        <v>3150000</v>
      </c>
      <c r="D31" s="103">
        <v>4760836</v>
      </c>
      <c r="E31" s="105">
        <v>4577836</v>
      </c>
    </row>
    <row r="32" spans="1:5" ht="12.75">
      <c r="A32" s="125" t="s">
        <v>217</v>
      </c>
      <c r="B32" s="100" t="s">
        <v>53</v>
      </c>
      <c r="C32" s="103">
        <v>0</v>
      </c>
      <c r="D32" s="103">
        <v>312360</v>
      </c>
      <c r="E32" s="105">
        <v>243272</v>
      </c>
    </row>
    <row r="33" spans="1:5" ht="12.75">
      <c r="A33" s="125" t="s">
        <v>218</v>
      </c>
      <c r="B33" s="100" t="s">
        <v>43</v>
      </c>
      <c r="C33" s="103">
        <v>0</v>
      </c>
      <c r="D33" s="103">
        <v>0</v>
      </c>
      <c r="E33" s="105">
        <v>218762</v>
      </c>
    </row>
    <row r="34" spans="1:5" ht="12.75">
      <c r="A34" s="125" t="s">
        <v>219</v>
      </c>
      <c r="B34" s="101" t="s">
        <v>115</v>
      </c>
      <c r="C34" s="104">
        <v>5150000</v>
      </c>
      <c r="D34" s="104">
        <v>7114796</v>
      </c>
      <c r="E34" s="106">
        <v>6877008</v>
      </c>
    </row>
    <row r="35" spans="1:5" ht="12.75">
      <c r="A35" s="125" t="s">
        <v>220</v>
      </c>
      <c r="B35" s="100" t="s">
        <v>44</v>
      </c>
      <c r="C35" s="103">
        <v>0</v>
      </c>
      <c r="D35" s="103">
        <v>1098497</v>
      </c>
      <c r="E35" s="105">
        <v>1098497</v>
      </c>
    </row>
    <row r="36" spans="1:5" ht="12.75">
      <c r="A36" s="125" t="s">
        <v>221</v>
      </c>
      <c r="B36" s="100" t="s">
        <v>55</v>
      </c>
      <c r="C36" s="103">
        <v>1500000</v>
      </c>
      <c r="D36" s="103">
        <v>2032285</v>
      </c>
      <c r="E36" s="105">
        <v>2032285</v>
      </c>
    </row>
    <row r="37" spans="1:5" ht="26.25">
      <c r="A37" s="125" t="s">
        <v>222</v>
      </c>
      <c r="B37" s="100" t="s">
        <v>45</v>
      </c>
      <c r="C37" s="103">
        <v>0</v>
      </c>
      <c r="D37" s="103">
        <v>0</v>
      </c>
      <c r="E37" s="105">
        <v>118500</v>
      </c>
    </row>
    <row r="38" spans="1:5" ht="12.75">
      <c r="A38" s="125" t="s">
        <v>223</v>
      </c>
      <c r="B38" s="100" t="s">
        <v>56</v>
      </c>
      <c r="C38" s="103">
        <v>0</v>
      </c>
      <c r="D38" s="103">
        <v>621838</v>
      </c>
      <c r="E38" s="105">
        <v>621838</v>
      </c>
    </row>
    <row r="39" spans="1:5" ht="39">
      <c r="A39" s="125" t="s">
        <v>224</v>
      </c>
      <c r="B39" s="100" t="s">
        <v>46</v>
      </c>
      <c r="C39" s="103">
        <v>0</v>
      </c>
      <c r="D39" s="103">
        <v>0</v>
      </c>
      <c r="E39" s="105">
        <v>138378</v>
      </c>
    </row>
    <row r="40" spans="1:5" ht="26.25">
      <c r="A40" s="125" t="s">
        <v>225</v>
      </c>
      <c r="B40" s="100" t="s">
        <v>57</v>
      </c>
      <c r="C40" s="103">
        <v>0</v>
      </c>
      <c r="D40" s="103">
        <v>37</v>
      </c>
      <c r="E40" s="105">
        <v>37</v>
      </c>
    </row>
    <row r="41" spans="1:5" ht="26.25">
      <c r="A41" s="125" t="s">
        <v>226</v>
      </c>
      <c r="B41" s="100" t="s">
        <v>152</v>
      </c>
      <c r="C41" s="103">
        <v>0</v>
      </c>
      <c r="D41" s="103">
        <v>0</v>
      </c>
      <c r="E41" s="105">
        <v>10</v>
      </c>
    </row>
    <row r="42" spans="1:5" ht="26.25">
      <c r="A42" s="125" t="s">
        <v>227</v>
      </c>
      <c r="B42" s="100" t="s">
        <v>116</v>
      </c>
      <c r="C42" s="103">
        <v>0</v>
      </c>
      <c r="D42" s="103">
        <v>37</v>
      </c>
      <c r="E42" s="105">
        <v>37</v>
      </c>
    </row>
    <row r="43" spans="1:5" ht="26.25">
      <c r="A43" s="125" t="s">
        <v>228</v>
      </c>
      <c r="B43" s="100" t="s">
        <v>161</v>
      </c>
      <c r="C43" s="103">
        <v>0</v>
      </c>
      <c r="D43" s="103">
        <v>410400</v>
      </c>
      <c r="E43" s="105">
        <v>410400</v>
      </c>
    </row>
    <row r="44" spans="1:5" ht="12.75">
      <c r="A44" s="125" t="s">
        <v>229</v>
      </c>
      <c r="B44" s="100" t="s">
        <v>162</v>
      </c>
      <c r="C44" s="103">
        <v>0</v>
      </c>
      <c r="D44" s="103">
        <v>410400</v>
      </c>
      <c r="E44" s="105">
        <v>410400</v>
      </c>
    </row>
    <row r="45" spans="1:5" ht="12.75">
      <c r="A45" s="125" t="s">
        <v>230</v>
      </c>
      <c r="B45" s="100" t="s">
        <v>163</v>
      </c>
      <c r="C45" s="103">
        <v>0</v>
      </c>
      <c r="D45" s="103">
        <v>442415</v>
      </c>
      <c r="E45" s="105">
        <v>442415</v>
      </c>
    </row>
    <row r="46" spans="1:5" ht="12.75">
      <c r="A46" s="125" t="s">
        <v>231</v>
      </c>
      <c r="B46" s="100" t="s">
        <v>153</v>
      </c>
      <c r="C46" s="103">
        <v>0</v>
      </c>
      <c r="D46" s="103">
        <v>0</v>
      </c>
      <c r="E46" s="105">
        <v>193994</v>
      </c>
    </row>
    <row r="47" spans="1:5" ht="12.75">
      <c r="A47" s="125" t="s">
        <v>232</v>
      </c>
      <c r="B47" s="101" t="s">
        <v>117</v>
      </c>
      <c r="C47" s="104">
        <v>1500000</v>
      </c>
      <c r="D47" s="104">
        <v>4605472</v>
      </c>
      <c r="E47" s="106">
        <v>4605472</v>
      </c>
    </row>
    <row r="48" spans="1:5" ht="12.75">
      <c r="A48" s="125" t="s">
        <v>233</v>
      </c>
      <c r="B48" s="100" t="s">
        <v>58</v>
      </c>
      <c r="C48" s="103">
        <v>0</v>
      </c>
      <c r="D48" s="103">
        <v>600000</v>
      </c>
      <c r="E48" s="105">
        <v>600000</v>
      </c>
    </row>
    <row r="49" spans="1:5" ht="12.75">
      <c r="A49" s="125" t="s">
        <v>234</v>
      </c>
      <c r="B49" s="101" t="s">
        <v>118</v>
      </c>
      <c r="C49" s="104">
        <v>0</v>
      </c>
      <c r="D49" s="104">
        <v>600000</v>
      </c>
      <c r="E49" s="106">
        <v>600000</v>
      </c>
    </row>
    <row r="50" spans="1:5" ht="26.25">
      <c r="A50" s="125" t="s">
        <v>235</v>
      </c>
      <c r="B50" s="100" t="s">
        <v>59</v>
      </c>
      <c r="C50" s="103">
        <v>0</v>
      </c>
      <c r="D50" s="103">
        <v>91673</v>
      </c>
      <c r="E50" s="105">
        <v>91673</v>
      </c>
    </row>
    <row r="51" spans="1:5" ht="12.75">
      <c r="A51" s="125" t="s">
        <v>236</v>
      </c>
      <c r="B51" s="100" t="s">
        <v>111</v>
      </c>
      <c r="C51" s="103">
        <v>0</v>
      </c>
      <c r="D51" s="103">
        <v>0</v>
      </c>
      <c r="E51" s="105">
        <v>91673</v>
      </c>
    </row>
    <row r="52" spans="1:5" ht="12.75">
      <c r="A52" s="125" t="s">
        <v>237</v>
      </c>
      <c r="B52" s="101" t="s">
        <v>164</v>
      </c>
      <c r="C52" s="104">
        <v>0</v>
      </c>
      <c r="D52" s="104">
        <v>91673</v>
      </c>
      <c r="E52" s="106">
        <v>91673</v>
      </c>
    </row>
    <row r="53" spans="1:5" ht="26.25">
      <c r="A53" s="125" t="s">
        <v>238</v>
      </c>
      <c r="B53" s="100" t="s">
        <v>119</v>
      </c>
      <c r="C53" s="103">
        <v>0</v>
      </c>
      <c r="D53" s="103">
        <v>120000</v>
      </c>
      <c r="E53" s="105">
        <v>120000</v>
      </c>
    </row>
    <row r="54" spans="1:5" ht="12.75">
      <c r="A54" s="125" t="s">
        <v>239</v>
      </c>
      <c r="B54" s="100" t="s">
        <v>112</v>
      </c>
      <c r="C54" s="103">
        <v>0</v>
      </c>
      <c r="D54" s="103">
        <v>0</v>
      </c>
      <c r="E54" s="105">
        <v>120000</v>
      </c>
    </row>
    <row r="55" spans="1:5" ht="26.25">
      <c r="A55" s="125" t="s">
        <v>240</v>
      </c>
      <c r="B55" s="101" t="s">
        <v>120</v>
      </c>
      <c r="C55" s="104">
        <v>0</v>
      </c>
      <c r="D55" s="104">
        <v>120000</v>
      </c>
      <c r="E55" s="106">
        <v>120000</v>
      </c>
    </row>
    <row r="56" spans="1:5" ht="12.75">
      <c r="A56" s="125" t="s">
        <v>241</v>
      </c>
      <c r="B56" s="101" t="s">
        <v>165</v>
      </c>
      <c r="C56" s="104">
        <v>25596590</v>
      </c>
      <c r="D56" s="104">
        <v>68571889</v>
      </c>
      <c r="E56" s="106">
        <v>65981444</v>
      </c>
    </row>
    <row r="57" spans="1:5" ht="26.25">
      <c r="A57" s="125" t="s">
        <v>242</v>
      </c>
      <c r="B57" s="100" t="s">
        <v>48</v>
      </c>
      <c r="C57" s="103">
        <v>34742186</v>
      </c>
      <c r="D57" s="103">
        <v>34742186</v>
      </c>
      <c r="E57" s="105">
        <v>34742186</v>
      </c>
    </row>
    <row r="58" spans="1:5" ht="18" customHeight="1">
      <c r="A58" s="125" t="s">
        <v>243</v>
      </c>
      <c r="B58" s="100" t="s">
        <v>166</v>
      </c>
      <c r="C58" s="103">
        <v>34742186</v>
      </c>
      <c r="D58" s="103">
        <v>34742186</v>
      </c>
      <c r="E58" s="105">
        <v>34742186</v>
      </c>
    </row>
    <row r="59" spans="1:5" ht="26.25">
      <c r="A59" s="125" t="s">
        <v>244</v>
      </c>
      <c r="B59" s="100" t="s">
        <v>49</v>
      </c>
      <c r="C59" s="103">
        <v>0</v>
      </c>
      <c r="D59" s="103">
        <v>0</v>
      </c>
      <c r="E59" s="105">
        <v>774350</v>
      </c>
    </row>
    <row r="60" spans="1:5" ht="12.75">
      <c r="A60" s="125" t="s">
        <v>245</v>
      </c>
      <c r="B60" s="100" t="s">
        <v>60</v>
      </c>
      <c r="C60" s="103">
        <v>34742186</v>
      </c>
      <c r="D60" s="103">
        <v>34742186</v>
      </c>
      <c r="E60" s="105">
        <v>35516536</v>
      </c>
    </row>
    <row r="61" spans="1:5" ht="12.75">
      <c r="A61" s="125" t="s">
        <v>246</v>
      </c>
      <c r="B61" s="101" t="s">
        <v>61</v>
      </c>
      <c r="C61" s="104">
        <v>34742186</v>
      </c>
      <c r="D61" s="104">
        <v>34742186</v>
      </c>
      <c r="E61" s="106">
        <v>35516536</v>
      </c>
    </row>
    <row r="62" spans="1:5" ht="14.25" thickBot="1">
      <c r="A62" s="125" t="s">
        <v>247</v>
      </c>
      <c r="B62" s="102" t="s">
        <v>80</v>
      </c>
      <c r="C62" s="111">
        <f>SUM(C56:C57)</f>
        <v>60338776</v>
      </c>
      <c r="D62" s="112">
        <f>D56+D61</f>
        <v>103314075</v>
      </c>
      <c r="E62" s="88">
        <f>E56+E61</f>
        <v>101497980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landscape" r:id="rId1"/>
  <headerFooter alignWithMargins="0">
    <oddHeader>&amp;L&amp;C&amp;RÉrték típus: Forint</oddHeader>
    <oddFooter>&amp;LAdatellenőrző kód: -725211-50-37-2c-5d-3250-a4b67677c27486a1510-53&amp;C&amp;R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50390625" style="123" bestFit="1" customWidth="1"/>
    <col min="2" max="2" width="29.875" style="0" customWidth="1"/>
    <col min="3" max="3" width="20.00390625" style="46" bestFit="1" customWidth="1"/>
    <col min="4" max="4" width="23.125" style="118" bestFit="1" customWidth="1"/>
    <col min="5" max="5" width="15.50390625" style="118" bestFit="1" customWidth="1"/>
    <col min="6" max="6" width="9.125" style="5" customWidth="1"/>
  </cols>
  <sheetData>
    <row r="1" ht="13.5">
      <c r="A1" s="154"/>
    </row>
    <row r="2" spans="1:5" ht="15" customHeight="1">
      <c r="A2" s="156"/>
      <c r="B2" s="159" t="s">
        <v>190</v>
      </c>
      <c r="C2" s="159"/>
      <c r="D2" s="159"/>
      <c r="E2" s="159"/>
    </row>
    <row r="3" spans="1:5" ht="16.5" customHeight="1">
      <c r="A3" s="156"/>
      <c r="E3" s="117" t="s">
        <v>274</v>
      </c>
    </row>
    <row r="4" spans="1:5" ht="12.75" customHeight="1">
      <c r="A4" s="156"/>
      <c r="D4" s="126"/>
      <c r="E4" s="118" t="s">
        <v>96</v>
      </c>
    </row>
    <row r="5" spans="1:5" ht="12.75" customHeight="1" thickBot="1">
      <c r="A5" s="155"/>
      <c r="B5" s="38" t="s">
        <v>121</v>
      </c>
      <c r="C5" s="46" t="s">
        <v>122</v>
      </c>
      <c r="D5" s="126" t="s">
        <v>123</v>
      </c>
      <c r="E5" s="118" t="s">
        <v>124</v>
      </c>
    </row>
    <row r="6" spans="1:6" s="39" customFormat="1" ht="15">
      <c r="A6" s="124" t="s">
        <v>192</v>
      </c>
      <c r="B6" s="97" t="s">
        <v>0</v>
      </c>
      <c r="C6" s="121" t="s">
        <v>1</v>
      </c>
      <c r="D6" s="121" t="s">
        <v>2</v>
      </c>
      <c r="E6" s="122" t="s">
        <v>3</v>
      </c>
      <c r="F6" s="18"/>
    </row>
    <row r="7" spans="1:6" s="39" customFormat="1" ht="26.25">
      <c r="A7" s="123" t="s">
        <v>193</v>
      </c>
      <c r="B7" s="109" t="s">
        <v>4</v>
      </c>
      <c r="C7" s="114">
        <v>2453620</v>
      </c>
      <c r="D7" s="114">
        <v>3175464</v>
      </c>
      <c r="E7" s="119">
        <v>3175464</v>
      </c>
      <c r="F7" s="18"/>
    </row>
    <row r="8" spans="1:6" s="39" customFormat="1" ht="13.5">
      <c r="A8" s="124" t="s">
        <v>194</v>
      </c>
      <c r="B8" s="109" t="s">
        <v>5</v>
      </c>
      <c r="C8" s="114">
        <v>0</v>
      </c>
      <c r="D8" s="114">
        <v>33570</v>
      </c>
      <c r="E8" s="119">
        <v>33570</v>
      </c>
      <c r="F8" s="18"/>
    </row>
    <row r="9" spans="1:6" s="39" customFormat="1" ht="26.25">
      <c r="A9" s="123" t="s">
        <v>195</v>
      </c>
      <c r="B9" s="109" t="s">
        <v>173</v>
      </c>
      <c r="C9" s="114">
        <v>0</v>
      </c>
      <c r="D9" s="114">
        <v>127032</v>
      </c>
      <c r="E9" s="119">
        <v>127032</v>
      </c>
      <c r="F9" s="18"/>
    </row>
    <row r="10" spans="1:6" s="39" customFormat="1" ht="26.25">
      <c r="A10" s="124" t="s">
        <v>196</v>
      </c>
      <c r="B10" s="109" t="s">
        <v>174</v>
      </c>
      <c r="C10" s="114">
        <v>2453620</v>
      </c>
      <c r="D10" s="114">
        <v>3336066</v>
      </c>
      <c r="E10" s="119">
        <v>3336066</v>
      </c>
      <c r="F10" s="18"/>
    </row>
    <row r="11" spans="1:6" s="39" customFormat="1" ht="26.25">
      <c r="A11" s="123" t="s">
        <v>197</v>
      </c>
      <c r="B11" s="109" t="s">
        <v>6</v>
      </c>
      <c r="C11" s="114">
        <v>3326568</v>
      </c>
      <c r="D11" s="114">
        <v>3309073</v>
      </c>
      <c r="E11" s="119">
        <v>3309073</v>
      </c>
      <c r="F11" s="18"/>
    </row>
    <row r="12" spans="1:6" s="39" customFormat="1" ht="52.5">
      <c r="A12" s="124" t="s">
        <v>198</v>
      </c>
      <c r="B12" s="109" t="s">
        <v>7</v>
      </c>
      <c r="C12" s="114">
        <v>1620000</v>
      </c>
      <c r="D12" s="114">
        <v>1114980</v>
      </c>
      <c r="E12" s="119">
        <v>1114980</v>
      </c>
      <c r="F12" s="18"/>
    </row>
    <row r="13" spans="1:6" s="39" customFormat="1" ht="26.25">
      <c r="A13" s="123" t="s">
        <v>199</v>
      </c>
      <c r="B13" s="109" t="s">
        <v>8</v>
      </c>
      <c r="C13" s="114">
        <v>200000</v>
      </c>
      <c r="D13" s="114">
        <v>0</v>
      </c>
      <c r="E13" s="119">
        <v>0</v>
      </c>
      <c r="F13" s="18"/>
    </row>
    <row r="14" spans="1:6" s="39" customFormat="1" ht="13.5">
      <c r="A14" s="124" t="s">
        <v>200</v>
      </c>
      <c r="B14" s="109" t="s">
        <v>175</v>
      </c>
      <c r="C14" s="114">
        <v>5146568</v>
      </c>
      <c r="D14" s="114">
        <v>4424053</v>
      </c>
      <c r="E14" s="119">
        <v>4424053</v>
      </c>
      <c r="F14" s="18"/>
    </row>
    <row r="15" spans="1:6" s="39" customFormat="1" ht="13.5">
      <c r="A15" s="123" t="s">
        <v>201</v>
      </c>
      <c r="B15" s="109" t="s">
        <v>176</v>
      </c>
      <c r="C15" s="115">
        <v>7600188</v>
      </c>
      <c r="D15" s="115">
        <v>7760119</v>
      </c>
      <c r="E15" s="120">
        <v>7760119</v>
      </c>
      <c r="F15" s="18"/>
    </row>
    <row r="16" spans="1:6" s="39" customFormat="1" ht="26.25">
      <c r="A16" s="124" t="s">
        <v>202</v>
      </c>
      <c r="B16" s="109" t="s">
        <v>127</v>
      </c>
      <c r="C16" s="115">
        <v>1758937</v>
      </c>
      <c r="D16" s="115">
        <v>1364773</v>
      </c>
      <c r="E16" s="120">
        <v>1364773</v>
      </c>
      <c r="F16" s="18"/>
    </row>
    <row r="17" spans="1:6" s="39" customFormat="1" ht="26.25">
      <c r="A17" s="123" t="s">
        <v>203</v>
      </c>
      <c r="B17" s="109" t="s">
        <v>9</v>
      </c>
      <c r="C17" s="114">
        <v>0</v>
      </c>
      <c r="D17" s="114">
        <v>0</v>
      </c>
      <c r="E17" s="119">
        <v>1362578</v>
      </c>
      <c r="F17" s="18"/>
    </row>
    <row r="18" spans="1:6" s="39" customFormat="1" ht="26.25">
      <c r="A18" s="124" t="s">
        <v>204</v>
      </c>
      <c r="B18" s="109" t="s">
        <v>10</v>
      </c>
      <c r="C18" s="114">
        <v>0</v>
      </c>
      <c r="D18" s="114">
        <v>0</v>
      </c>
      <c r="E18" s="119">
        <v>1322</v>
      </c>
      <c r="F18" s="18"/>
    </row>
    <row r="19" spans="1:6" s="39" customFormat="1" ht="26.25">
      <c r="A19" s="123" t="s">
        <v>205</v>
      </c>
      <c r="B19" s="109" t="s">
        <v>11</v>
      </c>
      <c r="C19" s="114">
        <v>0</v>
      </c>
      <c r="D19" s="114">
        <v>0</v>
      </c>
      <c r="E19" s="119">
        <v>873</v>
      </c>
      <c r="F19" s="18"/>
    </row>
    <row r="20" spans="1:6" s="39" customFormat="1" ht="26.25">
      <c r="A20" s="124" t="s">
        <v>206</v>
      </c>
      <c r="B20" s="109" t="s">
        <v>12</v>
      </c>
      <c r="C20" s="114">
        <v>100000</v>
      </c>
      <c r="D20" s="114">
        <v>126692</v>
      </c>
      <c r="E20" s="119">
        <v>126692</v>
      </c>
      <c r="F20" s="18"/>
    </row>
    <row r="21" spans="1:6" s="39" customFormat="1" ht="26.25">
      <c r="A21" s="123" t="s">
        <v>207</v>
      </c>
      <c r="B21" s="109" t="s">
        <v>13</v>
      </c>
      <c r="C21" s="114">
        <v>2200000</v>
      </c>
      <c r="D21" s="114">
        <v>1204653</v>
      </c>
      <c r="E21" s="119">
        <v>1204653</v>
      </c>
      <c r="F21" s="18"/>
    </row>
    <row r="22" spans="1:6" s="39" customFormat="1" ht="13.5">
      <c r="A22" s="124" t="s">
        <v>208</v>
      </c>
      <c r="B22" s="109" t="s">
        <v>14</v>
      </c>
      <c r="C22" s="114">
        <v>500000</v>
      </c>
      <c r="D22" s="114">
        <v>921336</v>
      </c>
      <c r="E22" s="119">
        <v>921336</v>
      </c>
      <c r="F22" s="18"/>
    </row>
    <row r="23" spans="1:6" s="39" customFormat="1" ht="13.5">
      <c r="A23" s="123" t="s">
        <v>209</v>
      </c>
      <c r="B23" s="109" t="s">
        <v>177</v>
      </c>
      <c r="C23" s="114">
        <v>2800000</v>
      </c>
      <c r="D23" s="114">
        <v>2252681</v>
      </c>
      <c r="E23" s="119">
        <v>2252681</v>
      </c>
      <c r="F23" s="18"/>
    </row>
    <row r="24" spans="1:6" s="39" customFormat="1" ht="26.25">
      <c r="A24" s="124" t="s">
        <v>210</v>
      </c>
      <c r="B24" s="109" t="s">
        <v>15</v>
      </c>
      <c r="C24" s="114">
        <v>50000</v>
      </c>
      <c r="D24" s="114">
        <v>46292</v>
      </c>
      <c r="E24" s="119">
        <v>46292</v>
      </c>
      <c r="F24" s="18"/>
    </row>
    <row r="25" spans="1:6" s="39" customFormat="1" ht="26.25">
      <c r="A25" s="123" t="s">
        <v>211</v>
      </c>
      <c r="B25" s="109" t="s">
        <v>16</v>
      </c>
      <c r="C25" s="114">
        <v>100000</v>
      </c>
      <c r="D25" s="114">
        <v>156092</v>
      </c>
      <c r="E25" s="119">
        <v>156092</v>
      </c>
      <c r="F25" s="18"/>
    </row>
    <row r="26" spans="1:6" s="39" customFormat="1" ht="26.25">
      <c r="A26" s="124" t="s">
        <v>212</v>
      </c>
      <c r="B26" s="109" t="s">
        <v>178</v>
      </c>
      <c r="C26" s="114">
        <v>150000</v>
      </c>
      <c r="D26" s="114">
        <v>202384</v>
      </c>
      <c r="E26" s="119">
        <v>202384</v>
      </c>
      <c r="F26" s="18"/>
    </row>
    <row r="27" spans="1:6" s="39" customFormat="1" ht="13.5">
      <c r="A27" s="123" t="s">
        <v>213</v>
      </c>
      <c r="B27" s="109" t="s">
        <v>17</v>
      </c>
      <c r="C27" s="114">
        <v>1000000</v>
      </c>
      <c r="D27" s="114">
        <v>1471732</v>
      </c>
      <c r="E27" s="119">
        <v>1289026</v>
      </c>
      <c r="F27" s="18"/>
    </row>
    <row r="28" spans="1:6" s="39" customFormat="1" ht="26.25">
      <c r="A28" s="124" t="s">
        <v>214</v>
      </c>
      <c r="B28" s="109" t="s">
        <v>18</v>
      </c>
      <c r="C28" s="114">
        <v>150000</v>
      </c>
      <c r="D28" s="114">
        <v>255645</v>
      </c>
      <c r="E28" s="119">
        <v>255645</v>
      </c>
      <c r="F28" s="18"/>
    </row>
    <row r="29" spans="1:6" s="39" customFormat="1" ht="26.25">
      <c r="A29" s="123" t="s">
        <v>215</v>
      </c>
      <c r="B29" s="109" t="s">
        <v>19</v>
      </c>
      <c r="C29" s="114">
        <v>800000</v>
      </c>
      <c r="D29" s="114">
        <v>674300</v>
      </c>
      <c r="E29" s="119">
        <v>674300</v>
      </c>
      <c r="F29" s="18"/>
    </row>
    <row r="30" spans="1:6" s="39" customFormat="1" ht="13.5">
      <c r="A30" s="124" t="s">
        <v>216</v>
      </c>
      <c r="B30" s="109" t="s">
        <v>179</v>
      </c>
      <c r="C30" s="114">
        <v>2700000</v>
      </c>
      <c r="D30" s="114">
        <v>2008193</v>
      </c>
      <c r="E30" s="119">
        <v>2008193</v>
      </c>
      <c r="F30" s="18"/>
    </row>
    <row r="31" spans="1:6" s="39" customFormat="1" ht="13.5">
      <c r="A31" s="123" t="s">
        <v>217</v>
      </c>
      <c r="B31" s="109" t="s">
        <v>20</v>
      </c>
      <c r="C31" s="114">
        <v>0</v>
      </c>
      <c r="D31" s="114">
        <v>0</v>
      </c>
      <c r="E31" s="119">
        <v>174687</v>
      </c>
      <c r="F31" s="18"/>
    </row>
    <row r="32" spans="1:6" s="39" customFormat="1" ht="13.5">
      <c r="A32" s="124" t="s">
        <v>218</v>
      </c>
      <c r="B32" s="109" t="s">
        <v>128</v>
      </c>
      <c r="C32" s="114">
        <v>4650000</v>
      </c>
      <c r="D32" s="114">
        <v>4409870</v>
      </c>
      <c r="E32" s="119">
        <v>4227164</v>
      </c>
      <c r="F32" s="18"/>
    </row>
    <row r="33" spans="1:6" s="39" customFormat="1" ht="26.25">
      <c r="A33" s="123" t="s">
        <v>219</v>
      </c>
      <c r="B33" s="109" t="s">
        <v>21</v>
      </c>
      <c r="C33" s="114">
        <v>80000</v>
      </c>
      <c r="D33" s="114">
        <v>27000</v>
      </c>
      <c r="E33" s="119">
        <v>27000</v>
      </c>
      <c r="F33" s="18"/>
    </row>
    <row r="34" spans="1:6" s="39" customFormat="1" ht="26.25">
      <c r="A34" s="124" t="s">
        <v>220</v>
      </c>
      <c r="B34" s="109" t="s">
        <v>62</v>
      </c>
      <c r="C34" s="114">
        <v>80000</v>
      </c>
      <c r="D34" s="114">
        <v>27000</v>
      </c>
      <c r="E34" s="119">
        <v>27000</v>
      </c>
      <c r="F34" s="18"/>
    </row>
    <row r="35" spans="1:6" s="39" customFormat="1" ht="39">
      <c r="A35" s="123" t="s">
        <v>221</v>
      </c>
      <c r="B35" s="109" t="s">
        <v>22</v>
      </c>
      <c r="C35" s="114">
        <v>1000000</v>
      </c>
      <c r="D35" s="114">
        <v>1014234</v>
      </c>
      <c r="E35" s="119">
        <v>972050</v>
      </c>
      <c r="F35" s="18"/>
    </row>
    <row r="36" spans="1:6" s="39" customFormat="1" ht="26.25">
      <c r="A36" s="124" t="s">
        <v>222</v>
      </c>
      <c r="B36" s="109" t="s">
        <v>168</v>
      </c>
      <c r="C36" s="114">
        <v>0</v>
      </c>
      <c r="D36" s="114">
        <v>80785</v>
      </c>
      <c r="E36" s="119">
        <v>0</v>
      </c>
      <c r="F36" s="18"/>
    </row>
    <row r="37" spans="1:6" s="39" customFormat="1" ht="13.5">
      <c r="A37" s="123" t="s">
        <v>223</v>
      </c>
      <c r="B37" s="109" t="s">
        <v>23</v>
      </c>
      <c r="C37" s="114">
        <v>720000</v>
      </c>
      <c r="D37" s="114">
        <v>46368</v>
      </c>
      <c r="E37" s="119">
        <v>46368</v>
      </c>
      <c r="F37" s="18"/>
    </row>
    <row r="38" spans="1:6" s="39" customFormat="1" ht="26.25">
      <c r="A38" s="124" t="s">
        <v>224</v>
      </c>
      <c r="B38" s="109" t="s">
        <v>180</v>
      </c>
      <c r="C38" s="114">
        <v>1720000</v>
      </c>
      <c r="D38" s="114">
        <v>1141387</v>
      </c>
      <c r="E38" s="119">
        <v>1018418</v>
      </c>
      <c r="F38" s="18"/>
    </row>
    <row r="39" spans="1:6" s="39" customFormat="1" ht="13.5">
      <c r="A39" s="123" t="s">
        <v>225</v>
      </c>
      <c r="B39" s="109" t="s">
        <v>129</v>
      </c>
      <c r="C39" s="115">
        <v>9400000</v>
      </c>
      <c r="D39" s="115">
        <v>8033322</v>
      </c>
      <c r="E39" s="120">
        <v>7727647</v>
      </c>
      <c r="F39" s="18"/>
    </row>
    <row r="40" spans="1:6" s="39" customFormat="1" ht="26.25">
      <c r="A40" s="124" t="s">
        <v>226</v>
      </c>
      <c r="B40" s="109" t="s">
        <v>130</v>
      </c>
      <c r="C40" s="114">
        <v>500000</v>
      </c>
      <c r="D40" s="114">
        <v>1569494</v>
      </c>
      <c r="E40" s="119">
        <v>1569494</v>
      </c>
      <c r="F40" s="18"/>
    </row>
    <row r="41" spans="1:6" s="39" customFormat="1" ht="26.25">
      <c r="A41" s="123" t="s">
        <v>227</v>
      </c>
      <c r="B41" s="109" t="s">
        <v>169</v>
      </c>
      <c r="C41" s="114">
        <v>0</v>
      </c>
      <c r="D41" s="114">
        <v>0</v>
      </c>
      <c r="E41" s="119">
        <v>193994</v>
      </c>
      <c r="F41" s="18"/>
    </row>
    <row r="42" spans="1:6" s="39" customFormat="1" ht="26.25">
      <c r="A42" s="124" t="s">
        <v>228</v>
      </c>
      <c r="B42" s="109" t="s">
        <v>170</v>
      </c>
      <c r="C42" s="114">
        <v>0</v>
      </c>
      <c r="D42" s="114">
        <v>0</v>
      </c>
      <c r="E42" s="119">
        <v>1375500</v>
      </c>
      <c r="F42" s="18"/>
    </row>
    <row r="43" spans="1:6" s="39" customFormat="1" ht="13.5">
      <c r="A43" s="123" t="s">
        <v>229</v>
      </c>
      <c r="B43" s="109" t="s">
        <v>181</v>
      </c>
      <c r="C43" s="115">
        <v>500000</v>
      </c>
      <c r="D43" s="115">
        <v>1569494</v>
      </c>
      <c r="E43" s="120">
        <v>1569494</v>
      </c>
      <c r="F43" s="18"/>
    </row>
    <row r="44" spans="1:6" s="39" customFormat="1" ht="26.25">
      <c r="A44" s="124" t="s">
        <v>230</v>
      </c>
      <c r="B44" s="109" t="s">
        <v>182</v>
      </c>
      <c r="C44" s="114">
        <v>2287138</v>
      </c>
      <c r="D44" s="114">
        <v>2194550</v>
      </c>
      <c r="E44" s="119">
        <v>2194550</v>
      </c>
      <c r="F44" s="18"/>
    </row>
    <row r="45" spans="1:6" s="39" customFormat="1" ht="26.25">
      <c r="A45" s="123" t="s">
        <v>231</v>
      </c>
      <c r="B45" s="109" t="s">
        <v>24</v>
      </c>
      <c r="C45" s="114">
        <v>0</v>
      </c>
      <c r="D45" s="114">
        <v>0</v>
      </c>
      <c r="E45" s="119">
        <v>100000</v>
      </c>
      <c r="F45" s="18"/>
    </row>
    <row r="46" spans="1:6" s="39" customFormat="1" ht="26.25">
      <c r="A46" s="124" t="s">
        <v>232</v>
      </c>
      <c r="B46" s="109" t="s">
        <v>125</v>
      </c>
      <c r="C46" s="114">
        <v>0</v>
      </c>
      <c r="D46" s="114">
        <v>0</v>
      </c>
      <c r="E46" s="119">
        <v>178958</v>
      </c>
      <c r="F46" s="18"/>
    </row>
    <row r="47" spans="1:6" s="39" customFormat="1" ht="26.25">
      <c r="A47" s="123" t="s">
        <v>233</v>
      </c>
      <c r="B47" s="109" t="s">
        <v>25</v>
      </c>
      <c r="C47" s="114">
        <v>0</v>
      </c>
      <c r="D47" s="114">
        <v>0</v>
      </c>
      <c r="E47" s="119">
        <v>1752530</v>
      </c>
      <c r="F47" s="18"/>
    </row>
    <row r="48" spans="1:6" s="39" customFormat="1" ht="26.25">
      <c r="A48" s="124" t="s">
        <v>234</v>
      </c>
      <c r="B48" s="109" t="s">
        <v>26</v>
      </c>
      <c r="C48" s="114">
        <v>0</v>
      </c>
      <c r="D48" s="114">
        <v>0</v>
      </c>
      <c r="E48" s="119">
        <v>163062</v>
      </c>
      <c r="F48" s="18"/>
    </row>
    <row r="49" spans="1:6" s="39" customFormat="1" ht="26.25">
      <c r="A49" s="123" t="s">
        <v>235</v>
      </c>
      <c r="B49" s="109" t="s">
        <v>183</v>
      </c>
      <c r="C49" s="114">
        <v>1516412</v>
      </c>
      <c r="D49" s="114">
        <v>1301612</v>
      </c>
      <c r="E49" s="119">
        <v>1301612</v>
      </c>
      <c r="F49" s="18"/>
    </row>
    <row r="50" spans="1:6" s="39" customFormat="1" ht="26.25">
      <c r="A50" s="124" t="s">
        <v>236</v>
      </c>
      <c r="B50" s="109" t="s">
        <v>27</v>
      </c>
      <c r="C50" s="114">
        <v>0</v>
      </c>
      <c r="D50" s="114">
        <v>0</v>
      </c>
      <c r="E50" s="119">
        <v>401940</v>
      </c>
      <c r="F50" s="18"/>
    </row>
    <row r="51" spans="1:6" s="39" customFormat="1" ht="26.25">
      <c r="A51" s="123" t="s">
        <v>237</v>
      </c>
      <c r="B51" s="109" t="s">
        <v>126</v>
      </c>
      <c r="C51" s="114">
        <v>0</v>
      </c>
      <c r="D51" s="114">
        <v>0</v>
      </c>
      <c r="E51" s="119">
        <v>13500</v>
      </c>
      <c r="F51" s="18"/>
    </row>
    <row r="52" spans="1:6" s="39" customFormat="1" ht="26.25">
      <c r="A52" s="124" t="s">
        <v>238</v>
      </c>
      <c r="B52" s="109" t="s">
        <v>28</v>
      </c>
      <c r="C52" s="114">
        <v>0</v>
      </c>
      <c r="D52" s="114">
        <v>0</v>
      </c>
      <c r="E52" s="119">
        <v>200000</v>
      </c>
      <c r="F52" s="18"/>
    </row>
    <row r="53" spans="1:6" s="39" customFormat="1" ht="13.5">
      <c r="A53" s="123" t="s">
        <v>239</v>
      </c>
      <c r="B53" s="109" t="s">
        <v>29</v>
      </c>
      <c r="C53" s="114">
        <v>0</v>
      </c>
      <c r="D53" s="114">
        <v>0</v>
      </c>
      <c r="E53" s="119">
        <v>686172</v>
      </c>
      <c r="F53" s="18"/>
    </row>
    <row r="54" spans="1:6" s="39" customFormat="1" ht="13.5">
      <c r="A54" s="124" t="s">
        <v>240</v>
      </c>
      <c r="B54" s="109" t="s">
        <v>30</v>
      </c>
      <c r="C54" s="114">
        <v>107299</v>
      </c>
      <c r="D54" s="114">
        <v>19821910</v>
      </c>
      <c r="E54" s="119">
        <v>0</v>
      </c>
      <c r="F54" s="18"/>
    </row>
    <row r="55" spans="1:6" s="39" customFormat="1" ht="26.25">
      <c r="A55" s="123" t="s">
        <v>241</v>
      </c>
      <c r="B55" s="110" t="s">
        <v>184</v>
      </c>
      <c r="C55" s="115">
        <v>3910849</v>
      </c>
      <c r="D55" s="115">
        <v>23318072</v>
      </c>
      <c r="E55" s="120">
        <v>3496162</v>
      </c>
      <c r="F55" s="18"/>
    </row>
    <row r="56" spans="1:6" s="39" customFormat="1" ht="26.25">
      <c r="A56" s="124" t="s">
        <v>242</v>
      </c>
      <c r="B56" s="109" t="s">
        <v>131</v>
      </c>
      <c r="C56" s="114">
        <v>28305619</v>
      </c>
      <c r="D56" s="114">
        <v>24684541</v>
      </c>
      <c r="E56" s="119">
        <v>2501020</v>
      </c>
      <c r="F56" s="18"/>
    </row>
    <row r="57" spans="1:6" s="39" customFormat="1" ht="26.25">
      <c r="A57" s="123" t="s">
        <v>243</v>
      </c>
      <c r="B57" s="109" t="s">
        <v>31</v>
      </c>
      <c r="C57" s="114">
        <v>157480</v>
      </c>
      <c r="D57" s="114">
        <v>393032</v>
      </c>
      <c r="E57" s="119">
        <v>365000</v>
      </c>
      <c r="F57" s="18"/>
    </row>
    <row r="58" spans="1:6" s="39" customFormat="1" ht="39">
      <c r="A58" s="124" t="s">
        <v>244</v>
      </c>
      <c r="B58" s="109" t="s">
        <v>32</v>
      </c>
      <c r="C58" s="114">
        <v>7010039</v>
      </c>
      <c r="D58" s="114">
        <v>6032348</v>
      </c>
      <c r="E58" s="119">
        <v>275</v>
      </c>
      <c r="F58" s="18"/>
    </row>
    <row r="59" spans="1:6" s="39" customFormat="1" ht="13.5">
      <c r="A59" s="123" t="s">
        <v>245</v>
      </c>
      <c r="B59" s="109" t="s">
        <v>132</v>
      </c>
      <c r="C59" s="115">
        <v>35473138</v>
      </c>
      <c r="D59" s="115">
        <v>31109921</v>
      </c>
      <c r="E59" s="120">
        <v>2866295</v>
      </c>
      <c r="F59" s="18"/>
    </row>
    <row r="60" spans="1:6" s="39" customFormat="1" ht="13.5">
      <c r="A60" s="124" t="s">
        <v>246</v>
      </c>
      <c r="B60" s="109" t="s">
        <v>33</v>
      </c>
      <c r="C60" s="114">
        <v>0</v>
      </c>
      <c r="D60" s="114">
        <v>13897735</v>
      </c>
      <c r="E60" s="119">
        <v>11513725</v>
      </c>
      <c r="F60" s="18"/>
    </row>
    <row r="61" spans="1:6" s="39" customFormat="1" ht="39">
      <c r="A61" s="123" t="s">
        <v>247</v>
      </c>
      <c r="B61" s="109" t="s">
        <v>34</v>
      </c>
      <c r="C61" s="114">
        <v>0</v>
      </c>
      <c r="D61" s="114">
        <v>3764660</v>
      </c>
      <c r="E61" s="119">
        <v>3108707</v>
      </c>
      <c r="F61" s="18"/>
    </row>
    <row r="62" spans="1:6" s="39" customFormat="1" ht="13.5">
      <c r="A62" s="124" t="s">
        <v>248</v>
      </c>
      <c r="B62" s="109" t="s">
        <v>185</v>
      </c>
      <c r="C62" s="115">
        <v>0</v>
      </c>
      <c r="D62" s="115">
        <v>17662395</v>
      </c>
      <c r="E62" s="120">
        <v>14622432</v>
      </c>
      <c r="F62" s="18"/>
    </row>
    <row r="63" spans="1:6" s="39" customFormat="1" ht="39">
      <c r="A63" s="123" t="s">
        <v>249</v>
      </c>
      <c r="B63" s="109" t="s">
        <v>186</v>
      </c>
      <c r="C63" s="114">
        <v>0</v>
      </c>
      <c r="D63" s="114">
        <v>10800315</v>
      </c>
      <c r="E63" s="119">
        <v>10800315</v>
      </c>
      <c r="F63" s="18"/>
    </row>
    <row r="64" spans="1:6" s="39" customFormat="1" ht="52.5">
      <c r="A64" s="124" t="s">
        <v>250</v>
      </c>
      <c r="B64" s="109" t="s">
        <v>171</v>
      </c>
      <c r="C64" s="114">
        <v>0</v>
      </c>
      <c r="D64" s="114">
        <v>0</v>
      </c>
      <c r="E64" s="119">
        <v>10800315</v>
      </c>
      <c r="F64" s="18"/>
    </row>
    <row r="65" spans="1:6" s="39" customFormat="1" ht="39">
      <c r="A65" s="123" t="s">
        <v>251</v>
      </c>
      <c r="B65" s="109" t="s">
        <v>187</v>
      </c>
      <c r="C65" s="114">
        <v>1027000</v>
      </c>
      <c r="D65" s="114">
        <v>1027000</v>
      </c>
      <c r="E65" s="119">
        <v>262000</v>
      </c>
      <c r="F65" s="18"/>
    </row>
    <row r="66" spans="1:6" s="39" customFormat="1" ht="26.25">
      <c r="A66" s="124" t="s">
        <v>252</v>
      </c>
      <c r="B66" s="109" t="s">
        <v>172</v>
      </c>
      <c r="C66" s="114">
        <v>0</v>
      </c>
      <c r="D66" s="114">
        <v>0</v>
      </c>
      <c r="E66" s="119">
        <v>262000</v>
      </c>
      <c r="F66" s="18"/>
    </row>
    <row r="67" spans="1:6" s="39" customFormat="1" ht="26.25">
      <c r="A67" s="123" t="s">
        <v>253</v>
      </c>
      <c r="B67" s="109" t="s">
        <v>133</v>
      </c>
      <c r="C67" s="115">
        <v>1027000</v>
      </c>
      <c r="D67" s="115">
        <v>11827315</v>
      </c>
      <c r="E67" s="120">
        <v>11062315</v>
      </c>
      <c r="F67" s="18"/>
    </row>
    <row r="68" spans="1:6" s="15" customFormat="1" ht="13.5">
      <c r="A68" s="124" t="s">
        <v>254</v>
      </c>
      <c r="B68" s="109" t="s">
        <v>134</v>
      </c>
      <c r="C68" s="115">
        <v>59670112</v>
      </c>
      <c r="D68" s="115">
        <v>102645411</v>
      </c>
      <c r="E68" s="120">
        <v>50469237</v>
      </c>
      <c r="F68" s="20"/>
    </row>
    <row r="69" spans="1:6" s="39" customFormat="1" ht="15" customHeight="1">
      <c r="A69" s="123" t="s">
        <v>255</v>
      </c>
      <c r="B69" s="109" t="s">
        <v>47</v>
      </c>
      <c r="C69" s="114">
        <v>668664</v>
      </c>
      <c r="D69" s="114">
        <v>668664</v>
      </c>
      <c r="E69" s="119">
        <v>668664</v>
      </c>
      <c r="F69" s="18"/>
    </row>
    <row r="70" spans="1:6" s="39" customFormat="1" ht="26.25">
      <c r="A70" s="124" t="s">
        <v>256</v>
      </c>
      <c r="B70" s="109" t="s">
        <v>188</v>
      </c>
      <c r="C70" s="114">
        <v>668664</v>
      </c>
      <c r="D70" s="114">
        <v>668664</v>
      </c>
      <c r="E70" s="119">
        <v>668664</v>
      </c>
      <c r="F70" s="18"/>
    </row>
    <row r="71" spans="1:6" s="39" customFormat="1" ht="13.5">
      <c r="A71" s="123" t="s">
        <v>257</v>
      </c>
      <c r="B71" s="110" t="s">
        <v>189</v>
      </c>
      <c r="C71" s="115">
        <v>668664</v>
      </c>
      <c r="D71" s="115">
        <v>668664</v>
      </c>
      <c r="E71" s="120">
        <v>668664</v>
      </c>
      <c r="F71" s="18"/>
    </row>
    <row r="72" spans="1:6" s="39" customFormat="1" ht="27" thickBot="1">
      <c r="A72" s="124" t="s">
        <v>258</v>
      </c>
      <c r="B72" s="102" t="s">
        <v>79</v>
      </c>
      <c r="C72" s="112">
        <f>C68+C71</f>
        <v>60338776</v>
      </c>
      <c r="D72" s="112">
        <f>D68+D71</f>
        <v>103314075</v>
      </c>
      <c r="E72" s="113">
        <f>E68+E71</f>
        <v>51137901</v>
      </c>
      <c r="F72" s="18"/>
    </row>
    <row r="73" spans="1:6" s="39" customFormat="1" ht="13.5">
      <c r="A73" s="124"/>
      <c r="C73" s="116"/>
      <c r="D73" s="34"/>
      <c r="E73" s="34"/>
      <c r="F73" s="18"/>
    </row>
  </sheetData>
  <sheetProtection/>
  <mergeCells count="1">
    <mergeCell ref="B2:E2"/>
  </mergeCells>
  <printOptions/>
  <pageMargins left="0.75" right="0.75" top="1" bottom="1" header="0.5" footer="0.5"/>
  <pageSetup fitToHeight="0" fitToWidth="1" horizontalDpi="600" verticalDpi="600" orientation="landscape" scale="83" r:id="rId1"/>
  <headerFooter alignWithMargins="0">
    <oddHeader>&amp;L&amp;C&amp;RÉrték típus: Forint</oddHeader>
    <oddFooter>&amp;LAdatellenőrző kód: -725211-50-37-2c-5d-3250-a4b67677c27486a1510-53&amp;C&amp;R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.375" style="0" bestFit="1" customWidth="1"/>
    <col min="2" max="2" width="64.50390625" style="5" bestFit="1" customWidth="1"/>
    <col min="3" max="3" width="14.50390625" style="5" bestFit="1" customWidth="1"/>
    <col min="4" max="4" width="15.50390625" style="5" bestFit="1" customWidth="1"/>
    <col min="5" max="7" width="9.125" style="5" customWidth="1"/>
    <col min="8" max="8" width="53.125" style="5" bestFit="1" customWidth="1"/>
    <col min="9" max="9" width="14.125" style="0" bestFit="1" customWidth="1"/>
  </cols>
  <sheetData>
    <row r="1" spans="2:6" ht="13.5">
      <c r="B1" s="159" t="s">
        <v>191</v>
      </c>
      <c r="C1" s="159"/>
      <c r="D1" s="33"/>
      <c r="E1" s="33"/>
      <c r="F1" s="18"/>
    </row>
    <row r="2" spans="2:6" ht="13.5">
      <c r="B2" s="159" t="s">
        <v>65</v>
      </c>
      <c r="C2" s="159"/>
      <c r="D2" s="33"/>
      <c r="E2" s="34"/>
      <c r="F2" s="18"/>
    </row>
    <row r="3" spans="2:6" ht="13.5">
      <c r="B3" s="10"/>
      <c r="C3" s="10"/>
      <c r="D3" s="35"/>
      <c r="E3" s="18"/>
      <c r="F3" s="18"/>
    </row>
    <row r="4" spans="2:5" ht="13.5">
      <c r="B4" s="9"/>
      <c r="C4" s="9"/>
      <c r="D4" s="9"/>
      <c r="E4" s="9"/>
    </row>
    <row r="5" spans="3:5" ht="15" customHeight="1">
      <c r="C5" s="5" t="s">
        <v>275</v>
      </c>
      <c r="D5" s="9"/>
      <c r="E5" s="9"/>
    </row>
    <row r="6" spans="3:5" ht="15.75" customHeight="1" thickBot="1">
      <c r="C6" s="5" t="s">
        <v>96</v>
      </c>
      <c r="D6" s="9"/>
      <c r="E6" s="9"/>
    </row>
    <row r="7" spans="1:5" ht="13.5">
      <c r="A7" s="90">
        <v>1</v>
      </c>
      <c r="B7" s="165" t="s">
        <v>81</v>
      </c>
      <c r="C7" s="166"/>
      <c r="D7" s="9"/>
      <c r="E7" s="9"/>
    </row>
    <row r="8" spans="1:5" ht="13.5">
      <c r="A8" s="92">
        <v>2</v>
      </c>
      <c r="B8" s="57" t="s">
        <v>121</v>
      </c>
      <c r="C8" s="94" t="s">
        <v>122</v>
      </c>
      <c r="D8" s="9"/>
      <c r="E8" s="9"/>
    </row>
    <row r="9" spans="1:5" ht="13.5">
      <c r="A9" s="92">
        <v>3</v>
      </c>
      <c r="B9" s="19" t="s">
        <v>82</v>
      </c>
      <c r="C9" s="127">
        <v>20828070</v>
      </c>
      <c r="D9" s="9"/>
      <c r="E9" s="9"/>
    </row>
    <row r="10" spans="1:5" ht="13.5">
      <c r="A10" s="92">
        <v>4</v>
      </c>
      <c r="B10" s="19" t="s">
        <v>54</v>
      </c>
      <c r="C10" s="127">
        <v>6877008</v>
      </c>
      <c r="D10" s="9"/>
      <c r="E10" s="9"/>
    </row>
    <row r="11" spans="1:5" ht="13.5">
      <c r="A11" s="92">
        <v>5</v>
      </c>
      <c r="B11" s="19" t="s">
        <v>66</v>
      </c>
      <c r="C11" s="127">
        <v>4605472</v>
      </c>
      <c r="D11" s="9"/>
      <c r="E11" s="9"/>
    </row>
    <row r="12" spans="1:5" ht="13.5">
      <c r="A12" s="92">
        <v>6</v>
      </c>
      <c r="B12" s="19" t="s">
        <v>83</v>
      </c>
      <c r="C12" s="127">
        <v>91673</v>
      </c>
      <c r="D12" s="9"/>
      <c r="E12" s="9"/>
    </row>
    <row r="13" spans="1:5" ht="13.5">
      <c r="A13" s="92">
        <v>7</v>
      </c>
      <c r="B13" s="19" t="s">
        <v>84</v>
      </c>
      <c r="C13" s="127">
        <v>32859221</v>
      </c>
      <c r="D13" s="9"/>
      <c r="E13" s="9"/>
    </row>
    <row r="14" spans="1:5" ht="13.5">
      <c r="A14" s="92">
        <v>8</v>
      </c>
      <c r="B14" s="19" t="s">
        <v>85</v>
      </c>
      <c r="C14" s="127">
        <v>600000</v>
      </c>
      <c r="D14" s="9"/>
      <c r="E14" s="9"/>
    </row>
    <row r="15" spans="1:5" ht="13.5">
      <c r="A15" s="92">
        <v>9</v>
      </c>
      <c r="B15" s="19" t="s">
        <v>86</v>
      </c>
      <c r="C15" s="127">
        <v>120000</v>
      </c>
      <c r="D15" s="9"/>
      <c r="E15" s="9"/>
    </row>
    <row r="16" spans="1:5" ht="13.5">
      <c r="A16" s="92">
        <v>10</v>
      </c>
      <c r="B16" s="19" t="s">
        <v>87</v>
      </c>
      <c r="C16" s="127">
        <v>35516536</v>
      </c>
      <c r="D16" s="9"/>
      <c r="E16" s="9"/>
    </row>
    <row r="17" spans="1:5" ht="13.5">
      <c r="A17" s="92">
        <v>11</v>
      </c>
      <c r="B17" s="91" t="s">
        <v>88</v>
      </c>
      <c r="C17" s="78">
        <f>SUM(C9:C16)</f>
        <v>101497980</v>
      </c>
      <c r="D17" s="9"/>
      <c r="E17" s="9"/>
    </row>
    <row r="18" spans="1:5" ht="13.5">
      <c r="A18" s="92">
        <v>12</v>
      </c>
      <c r="B18" s="161"/>
      <c r="C18" s="162"/>
      <c r="D18" s="9"/>
      <c r="E18" s="9"/>
    </row>
    <row r="19" spans="1:5" ht="13.5">
      <c r="A19" s="92">
        <v>13</v>
      </c>
      <c r="B19" s="163" t="s">
        <v>89</v>
      </c>
      <c r="C19" s="164"/>
      <c r="D19" s="9"/>
      <c r="E19" s="9"/>
    </row>
    <row r="20" spans="1:5" ht="13.5">
      <c r="A20" s="92">
        <v>14</v>
      </c>
      <c r="B20" s="19" t="s">
        <v>90</v>
      </c>
      <c r="C20" s="127">
        <v>7760119</v>
      </c>
      <c r="D20" s="9"/>
      <c r="E20" s="9"/>
    </row>
    <row r="21" spans="1:5" ht="13.5">
      <c r="A21" s="92">
        <v>15</v>
      </c>
      <c r="B21" s="19" t="s">
        <v>91</v>
      </c>
      <c r="C21" s="127">
        <v>1364773</v>
      </c>
      <c r="D21" s="9"/>
      <c r="E21" s="9"/>
    </row>
    <row r="22" spans="1:5" ht="13.5">
      <c r="A22" s="92">
        <v>16</v>
      </c>
      <c r="B22" s="19" t="s">
        <v>63</v>
      </c>
      <c r="C22" s="127">
        <v>7727647</v>
      </c>
      <c r="D22" s="9"/>
      <c r="E22" s="9"/>
    </row>
    <row r="23" spans="1:5" ht="13.5">
      <c r="A23" s="92">
        <v>17</v>
      </c>
      <c r="B23" s="19" t="s">
        <v>67</v>
      </c>
      <c r="C23" s="127">
        <v>1569494</v>
      </c>
      <c r="D23" s="9"/>
      <c r="E23" s="9"/>
    </row>
    <row r="24" spans="1:5" ht="13.5">
      <c r="A24" s="92">
        <v>18</v>
      </c>
      <c r="B24" s="63" t="s">
        <v>92</v>
      </c>
      <c r="C24" s="127">
        <v>3496162</v>
      </c>
      <c r="D24" s="9"/>
      <c r="E24" s="9"/>
    </row>
    <row r="25" spans="1:5" ht="13.5">
      <c r="A25" s="92">
        <v>20</v>
      </c>
      <c r="B25" s="19" t="s">
        <v>64</v>
      </c>
      <c r="C25" s="127">
        <v>2866295</v>
      </c>
      <c r="D25" s="9"/>
      <c r="E25" s="9"/>
    </row>
    <row r="26" spans="1:5" ht="13.5">
      <c r="A26" s="92">
        <v>21</v>
      </c>
      <c r="B26" s="19" t="s">
        <v>68</v>
      </c>
      <c r="C26" s="127">
        <v>14622432</v>
      </c>
      <c r="D26" s="9"/>
      <c r="E26" s="9"/>
    </row>
    <row r="27" spans="1:5" ht="15.75" customHeight="1">
      <c r="A27" s="92">
        <v>22</v>
      </c>
      <c r="B27" s="19" t="s">
        <v>93</v>
      </c>
      <c r="C27" s="127">
        <v>11062315</v>
      </c>
      <c r="D27" s="9"/>
      <c r="E27" s="9"/>
    </row>
    <row r="28" spans="1:5" ht="13.5">
      <c r="A28" s="92">
        <v>24</v>
      </c>
      <c r="B28" s="19" t="s">
        <v>94</v>
      </c>
      <c r="C28" s="127">
        <v>668664</v>
      </c>
      <c r="D28" s="9"/>
      <c r="E28" s="9"/>
    </row>
    <row r="29" spans="1:5" ht="14.25" thickBot="1">
      <c r="A29" s="93">
        <v>25</v>
      </c>
      <c r="B29" s="95" t="s">
        <v>95</v>
      </c>
      <c r="C29" s="79">
        <f>SUM(C20:C28)</f>
        <v>51137901</v>
      </c>
      <c r="D29" s="9"/>
      <c r="E29" s="9"/>
    </row>
    <row r="30" spans="8:9" ht="13.5">
      <c r="H30" s="7"/>
      <c r="I30" s="7"/>
    </row>
  </sheetData>
  <sheetProtection/>
  <mergeCells count="5">
    <mergeCell ref="B18:C18"/>
    <mergeCell ref="B19:C19"/>
    <mergeCell ref="B7:C7"/>
    <mergeCell ref="B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.00390625" style="0" bestFit="1" customWidth="1"/>
    <col min="2" max="2" width="40.50390625" style="5" bestFit="1" customWidth="1"/>
    <col min="3" max="3" width="26.375" style="5" customWidth="1"/>
    <col min="4" max="4" width="13.375" style="5" bestFit="1" customWidth="1"/>
    <col min="5" max="5" width="9.125" style="5" customWidth="1"/>
  </cols>
  <sheetData>
    <row r="1" ht="14.25" thickBot="1"/>
    <row r="2" spans="1:3" ht="30.75" customHeight="1">
      <c r="A2" s="49"/>
      <c r="B2" s="159" t="s">
        <v>259</v>
      </c>
      <c r="C2" s="159"/>
    </row>
    <row r="3" spans="1:3" ht="13.5">
      <c r="A3" s="51"/>
      <c r="B3" s="55"/>
      <c r="C3" s="56"/>
    </row>
    <row r="4" spans="1:3" ht="13.5">
      <c r="A4" s="51"/>
      <c r="B4" s="55"/>
      <c r="C4" s="56"/>
    </row>
    <row r="5" spans="1:3" ht="13.5">
      <c r="A5" s="51"/>
      <c r="B5" s="167" t="s">
        <v>260</v>
      </c>
      <c r="C5" s="168"/>
    </row>
    <row r="6" spans="1:3" ht="13.5">
      <c r="A6" s="51"/>
      <c r="B6" s="57"/>
      <c r="C6" s="58"/>
    </row>
    <row r="7" spans="1:3" ht="13.5">
      <c r="A7" s="51"/>
      <c r="B7" s="19"/>
      <c r="C7" s="89" t="s">
        <v>276</v>
      </c>
    </row>
    <row r="8" spans="1:3" ht="13.5">
      <c r="A8" s="51"/>
      <c r="B8" s="19"/>
      <c r="C8" s="60" t="s">
        <v>50</v>
      </c>
    </row>
    <row r="9" spans="1:3" ht="13.5">
      <c r="A9" s="51">
        <v>1</v>
      </c>
      <c r="B9" s="61" t="s">
        <v>0</v>
      </c>
      <c r="C9" s="62" t="s">
        <v>3</v>
      </c>
    </row>
    <row r="10" spans="1:3" ht="13.5">
      <c r="A10" s="51">
        <v>2</v>
      </c>
      <c r="B10" s="67" t="s">
        <v>121</v>
      </c>
      <c r="C10" s="68" t="s">
        <v>122</v>
      </c>
    </row>
    <row r="11" spans="1:3" ht="13.5">
      <c r="A11" s="51">
        <v>3</v>
      </c>
      <c r="B11" s="63" t="s">
        <v>98</v>
      </c>
      <c r="C11" s="47">
        <v>147268</v>
      </c>
    </row>
    <row r="12" spans="1:3" ht="13.5">
      <c r="A12" s="51">
        <v>4</v>
      </c>
      <c r="B12" s="19" t="s">
        <v>99</v>
      </c>
      <c r="C12" s="47">
        <v>168000</v>
      </c>
    </row>
    <row r="13" spans="1:3" ht="13.5">
      <c r="A13" s="51">
        <v>5</v>
      </c>
      <c r="B13" s="19" t="s">
        <v>100</v>
      </c>
      <c r="C13" s="47">
        <v>336192</v>
      </c>
    </row>
    <row r="14" spans="1:3" ht="13.5">
      <c r="A14" s="51">
        <v>6</v>
      </c>
      <c r="B14" s="19" t="s">
        <v>101</v>
      </c>
      <c r="C14" s="64">
        <v>27200</v>
      </c>
    </row>
    <row r="15" spans="1:3" ht="13.5">
      <c r="A15" s="51">
        <v>7</v>
      </c>
      <c r="B15" s="19" t="s">
        <v>136</v>
      </c>
      <c r="C15" s="59">
        <v>47244</v>
      </c>
    </row>
    <row r="16" spans="1:3" ht="13.5">
      <c r="A16" s="51">
        <v>8</v>
      </c>
      <c r="B16" s="19" t="s">
        <v>135</v>
      </c>
      <c r="C16" s="65">
        <v>72000</v>
      </c>
    </row>
    <row r="17" spans="1:3" ht="13.5">
      <c r="A17" s="51">
        <v>9</v>
      </c>
      <c r="B17" s="19" t="s">
        <v>137</v>
      </c>
      <c r="C17" s="65">
        <v>33900</v>
      </c>
    </row>
    <row r="18" spans="1:3" ht="13.5">
      <c r="A18" s="51">
        <v>10</v>
      </c>
      <c r="B18" s="6" t="s">
        <v>138</v>
      </c>
      <c r="C18" s="69">
        <v>279120</v>
      </c>
    </row>
    <row r="19" spans="1:3" ht="14.25" thickBot="1">
      <c r="A19" s="54">
        <v>11</v>
      </c>
      <c r="B19" s="70" t="s">
        <v>139</v>
      </c>
      <c r="C19" s="66">
        <v>27000</v>
      </c>
    </row>
  </sheetData>
  <sheetProtection/>
  <mergeCells count="2">
    <mergeCell ref="B2:C2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875" style="21" bestFit="1" customWidth="1"/>
    <col min="2" max="2" width="62.50390625" style="5" bestFit="1" customWidth="1"/>
    <col min="3" max="3" width="15.50390625" style="5" customWidth="1"/>
    <col min="4" max="4" width="9.125" style="5" customWidth="1"/>
    <col min="13" max="13" width="10.125" style="0" bestFit="1" customWidth="1"/>
  </cols>
  <sheetData>
    <row r="1" ht="13.5">
      <c r="C1" s="5" t="s">
        <v>277</v>
      </c>
    </row>
    <row r="2" ht="14.25" thickBot="1">
      <c r="C2" s="60" t="s">
        <v>50</v>
      </c>
    </row>
    <row r="3" spans="1:3" ht="45.75" customHeight="1">
      <c r="A3" s="169" t="s">
        <v>262</v>
      </c>
      <c r="B3" s="170"/>
      <c r="C3" s="171"/>
    </row>
    <row r="4" spans="1:4" s="2" customFormat="1" ht="13.5">
      <c r="A4" s="128"/>
      <c r="B4" s="129" t="s">
        <v>0</v>
      </c>
      <c r="C4" s="130" t="s">
        <v>140</v>
      </c>
      <c r="D4" s="9"/>
    </row>
    <row r="5" spans="1:13" s="1" customFormat="1" ht="12.75">
      <c r="A5" s="51" t="s">
        <v>192</v>
      </c>
      <c r="B5" s="131" t="s">
        <v>69</v>
      </c>
      <c r="C5" s="132">
        <v>65981444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s="1" customFormat="1" ht="12.75">
      <c r="A6" s="51" t="s">
        <v>193</v>
      </c>
      <c r="B6" s="131" t="s">
        <v>70</v>
      </c>
      <c r="C6" s="132">
        <v>50469237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" customFormat="1" ht="12.75">
      <c r="A7" s="51" t="s">
        <v>194</v>
      </c>
      <c r="B7" s="133" t="s">
        <v>261</v>
      </c>
      <c r="C7" s="134">
        <v>15512207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1" customFormat="1" ht="12.75">
      <c r="A8" s="51" t="s">
        <v>195</v>
      </c>
      <c r="B8" s="131" t="s">
        <v>71</v>
      </c>
      <c r="C8" s="132">
        <v>35516536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s="1" customFormat="1" ht="12.75">
      <c r="A9" s="51" t="s">
        <v>196</v>
      </c>
      <c r="B9" s="131" t="s">
        <v>72</v>
      </c>
      <c r="C9" s="132">
        <v>668664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" customFormat="1" ht="15">
      <c r="A10" s="51" t="s">
        <v>197</v>
      </c>
      <c r="B10" s="133" t="s">
        <v>142</v>
      </c>
      <c r="C10" s="134">
        <v>34847872</v>
      </c>
      <c r="D10" s="15"/>
      <c r="E10" s="15"/>
      <c r="F10" s="15"/>
      <c r="G10" s="15"/>
      <c r="H10" s="15"/>
      <c r="I10" s="15"/>
      <c r="J10" s="15"/>
      <c r="K10" s="15"/>
      <c r="L10" s="12"/>
      <c r="M10" s="15"/>
    </row>
    <row r="11" spans="1:13" s="1" customFormat="1" ht="15">
      <c r="A11" s="51" t="s">
        <v>198</v>
      </c>
      <c r="B11" s="133" t="s">
        <v>107</v>
      </c>
      <c r="C11" s="134">
        <v>50360079</v>
      </c>
      <c r="D11" s="15"/>
      <c r="E11" s="15"/>
      <c r="F11" s="15"/>
      <c r="G11" s="15"/>
      <c r="H11" s="15"/>
      <c r="I11" s="15"/>
      <c r="J11" s="15"/>
      <c r="K11" s="15"/>
      <c r="L11" s="12"/>
      <c r="M11" s="15"/>
    </row>
    <row r="12" spans="1:13" s="1" customFormat="1" ht="12.75">
      <c r="A12" s="51" t="s">
        <v>199</v>
      </c>
      <c r="B12" s="133" t="s">
        <v>108</v>
      </c>
      <c r="C12" s="134">
        <v>50360079</v>
      </c>
      <c r="D12" s="15"/>
      <c r="E12" s="15"/>
      <c r="F12" s="15"/>
      <c r="G12" s="15"/>
      <c r="H12" s="15"/>
      <c r="I12" s="15"/>
      <c r="J12" s="15"/>
      <c r="K12" s="15"/>
      <c r="L12" s="16"/>
      <c r="M12" s="15"/>
    </row>
    <row r="13" spans="1:13" s="1" customFormat="1" ht="12.75">
      <c r="A13" s="51" t="s">
        <v>200</v>
      </c>
      <c r="B13" s="133" t="s">
        <v>141</v>
      </c>
      <c r="C13" s="134">
        <v>868479</v>
      </c>
      <c r="D13" s="15"/>
      <c r="E13" s="15"/>
      <c r="F13" s="15"/>
      <c r="G13" s="15"/>
      <c r="H13" s="15"/>
      <c r="I13" s="15"/>
      <c r="J13" s="15"/>
      <c r="K13" s="15"/>
      <c r="L13" s="16"/>
      <c r="M13" s="15"/>
    </row>
    <row r="14" spans="1:12" s="1" customFormat="1" ht="13.5" thickBot="1">
      <c r="A14" s="54" t="s">
        <v>201</v>
      </c>
      <c r="B14" s="158" t="s">
        <v>271</v>
      </c>
      <c r="C14" s="135">
        <v>49491600</v>
      </c>
      <c r="L14" s="14"/>
    </row>
    <row r="15" spans="3:12" s="1" customFormat="1" ht="13.5">
      <c r="C15" s="8"/>
      <c r="L15" s="13"/>
    </row>
    <row r="16" spans="1:12" s="1" customFormat="1" ht="13.5">
      <c r="A16" s="22"/>
      <c r="B16" s="8"/>
      <c r="C16" s="8"/>
      <c r="L16" s="13"/>
    </row>
    <row r="17" spans="1:13" s="1" customFormat="1" ht="13.5">
      <c r="A17" s="22"/>
      <c r="B17" s="8"/>
      <c r="C17" s="8"/>
      <c r="D17" s="8"/>
      <c r="M17" s="14"/>
    </row>
    <row r="18" spans="1:13" s="1" customFormat="1" ht="13.5">
      <c r="A18" s="22"/>
      <c r="B18" s="8"/>
      <c r="C18" s="8"/>
      <c r="D18" s="8"/>
      <c r="M18" s="14"/>
    </row>
    <row r="19" spans="1:13" s="1" customFormat="1" ht="13.5">
      <c r="A19" s="22"/>
      <c r="B19" s="8"/>
      <c r="C19" s="8"/>
      <c r="D19" s="8"/>
      <c r="M19" s="14"/>
    </row>
    <row r="20" spans="1:13" s="1" customFormat="1" ht="13.5">
      <c r="A20" s="22"/>
      <c r="B20" s="8"/>
      <c r="C20" s="8"/>
      <c r="D20" s="8"/>
      <c r="M20" s="14"/>
    </row>
    <row r="21" spans="1:4" s="1" customFormat="1" ht="13.5">
      <c r="A21" s="22"/>
      <c r="B21" s="8"/>
      <c r="C21" s="8"/>
      <c r="D21" s="8"/>
    </row>
    <row r="22" spans="1:4" s="1" customFormat="1" ht="13.5">
      <c r="A22" s="22"/>
      <c r="B22" s="5"/>
      <c r="C22" s="8"/>
      <c r="D22" s="8"/>
    </row>
  </sheetData>
  <sheetProtection/>
  <mergeCells count="1">
    <mergeCell ref="A3:C3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-725211-50-37-2c-5d-3250-a4b67677c27486a1510-53&amp;C&amp;R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.00390625" style="0" bestFit="1" customWidth="1"/>
    <col min="2" max="2" width="59.875" style="5" bestFit="1" customWidth="1"/>
    <col min="3" max="3" width="15.50390625" style="5" bestFit="1" customWidth="1"/>
    <col min="4" max="4" width="15.375" style="0" bestFit="1" customWidth="1"/>
    <col min="5" max="5" width="12.50390625" style="0" bestFit="1" customWidth="1"/>
    <col min="6" max="6" width="25.50390625" style="0" bestFit="1" customWidth="1"/>
    <col min="7" max="8" width="8.00390625" style="0" bestFit="1" customWidth="1"/>
    <col min="9" max="9" width="34.50390625" style="0" bestFit="1" customWidth="1"/>
    <col min="10" max="10" width="36.375" style="0" bestFit="1" customWidth="1"/>
    <col min="11" max="11" width="16.00390625" style="0" customWidth="1"/>
  </cols>
  <sheetData>
    <row r="2" spans="2:3" ht="13.5">
      <c r="B2" s="172" t="s">
        <v>97</v>
      </c>
      <c r="C2" s="172"/>
    </row>
    <row r="3" spans="2:3" ht="13.5">
      <c r="B3" s="172" t="s">
        <v>268</v>
      </c>
      <c r="C3" s="172"/>
    </row>
    <row r="4" spans="2:3" ht="13.5">
      <c r="B4" s="87"/>
      <c r="C4" s="87"/>
    </row>
    <row r="5" spans="3:4" ht="13.5">
      <c r="C5" s="5" t="s">
        <v>278</v>
      </c>
      <c r="D5" s="5"/>
    </row>
    <row r="6" spans="3:4" ht="14.25" thickBot="1">
      <c r="C6" s="11" t="s">
        <v>76</v>
      </c>
      <c r="D6" s="5"/>
    </row>
    <row r="7" spans="1:4" ht="13.5">
      <c r="A7" s="72">
        <v>1</v>
      </c>
      <c r="B7" s="73" t="s">
        <v>64</v>
      </c>
      <c r="C7" s="36" t="s">
        <v>77</v>
      </c>
      <c r="D7" s="5"/>
    </row>
    <row r="8" spans="1:4" ht="13.5">
      <c r="A8" s="139">
        <v>2</v>
      </c>
      <c r="B8" s="140" t="s">
        <v>121</v>
      </c>
      <c r="C8" s="141" t="s">
        <v>122</v>
      </c>
      <c r="D8" s="5"/>
    </row>
    <row r="9" spans="1:8" ht="13.5">
      <c r="A9" s="139">
        <v>3</v>
      </c>
      <c r="B9" s="142" t="s">
        <v>144</v>
      </c>
      <c r="C9" s="143">
        <v>365000</v>
      </c>
      <c r="D9" s="17"/>
      <c r="F9" s="3"/>
      <c r="H9" s="3"/>
    </row>
    <row r="10" spans="1:8" ht="13.5">
      <c r="A10" s="139">
        <v>4</v>
      </c>
      <c r="B10" s="142" t="s">
        <v>145</v>
      </c>
      <c r="C10" s="143">
        <v>2500000</v>
      </c>
      <c r="D10" s="17"/>
      <c r="F10" s="3"/>
      <c r="H10" s="3"/>
    </row>
    <row r="11" spans="1:8" ht="14.25" thickBot="1">
      <c r="A11" s="144">
        <v>5</v>
      </c>
      <c r="B11" s="145" t="s">
        <v>267</v>
      </c>
      <c r="C11" s="146">
        <v>1295</v>
      </c>
      <c r="D11" s="17"/>
      <c r="F11" s="3"/>
      <c r="H11" s="3"/>
    </row>
    <row r="12" spans="1:6" ht="14.25" thickBot="1">
      <c r="A12" s="136">
        <v>6</v>
      </c>
      <c r="B12" s="137" t="s">
        <v>78</v>
      </c>
      <c r="C12" s="138">
        <f>SUM(C9:C11)</f>
        <v>2866295</v>
      </c>
      <c r="D12" s="17"/>
      <c r="F12" s="27"/>
    </row>
    <row r="13" spans="4:11" ht="13.5">
      <c r="D13" s="5"/>
      <c r="F13" s="3"/>
      <c r="H13" s="3"/>
      <c r="I13" s="3"/>
      <c r="J13" s="3"/>
      <c r="K13" s="3"/>
    </row>
    <row r="14" spans="3:11" ht="14.25" thickBot="1">
      <c r="C14" s="11" t="s">
        <v>76</v>
      </c>
      <c r="D14" s="5"/>
      <c r="I14" s="3"/>
      <c r="J14" s="3"/>
      <c r="K14" s="3"/>
    </row>
    <row r="15" spans="1:11" ht="13.5">
      <c r="A15" s="49" t="s">
        <v>198</v>
      </c>
      <c r="B15" s="75" t="s">
        <v>68</v>
      </c>
      <c r="C15" s="76" t="s">
        <v>77</v>
      </c>
      <c r="D15" s="5"/>
      <c r="I15" s="3"/>
      <c r="J15" s="3"/>
      <c r="K15" s="3"/>
    </row>
    <row r="16" spans="1:11" ht="13.5">
      <c r="A16" s="51" t="s">
        <v>199</v>
      </c>
      <c r="B16" s="150" t="s">
        <v>263</v>
      </c>
      <c r="C16" s="151">
        <v>9410620</v>
      </c>
      <c r="D16" s="17"/>
      <c r="F16" s="3"/>
      <c r="G16" s="3"/>
      <c r="I16" s="3"/>
      <c r="J16" s="3"/>
      <c r="K16" s="3"/>
    </row>
    <row r="17" spans="1:11" ht="13.5">
      <c r="A17" s="51" t="s">
        <v>200</v>
      </c>
      <c r="B17" s="150" t="s">
        <v>102</v>
      </c>
      <c r="C17" s="151">
        <v>313043</v>
      </c>
      <c r="D17" s="17"/>
      <c r="F17" s="3"/>
      <c r="G17" s="3"/>
      <c r="I17" s="3"/>
      <c r="J17" s="3"/>
      <c r="K17" s="3"/>
    </row>
    <row r="18" spans="1:11" ht="13.5">
      <c r="A18" s="51" t="s">
        <v>201</v>
      </c>
      <c r="B18" s="150" t="s">
        <v>264</v>
      </c>
      <c r="C18" s="151">
        <v>1910575</v>
      </c>
      <c r="D18" s="17"/>
      <c r="F18" s="3"/>
      <c r="G18" s="3"/>
      <c r="I18" s="3"/>
      <c r="J18" s="3"/>
      <c r="K18" s="3"/>
    </row>
    <row r="19" spans="1:11" ht="13.5">
      <c r="A19" s="51" t="s">
        <v>202</v>
      </c>
      <c r="B19" s="150" t="s">
        <v>265</v>
      </c>
      <c r="C19" s="151">
        <v>1789790</v>
      </c>
      <c r="D19" s="17"/>
      <c r="F19" s="3"/>
      <c r="G19" s="3"/>
      <c r="I19" s="3"/>
      <c r="J19" s="3"/>
      <c r="K19" s="3"/>
    </row>
    <row r="20" spans="1:11" ht="14.25" thickBot="1">
      <c r="A20" s="54" t="s">
        <v>203</v>
      </c>
      <c r="B20" s="152" t="s">
        <v>266</v>
      </c>
      <c r="C20" s="153">
        <v>1198404</v>
      </c>
      <c r="D20" s="17"/>
      <c r="F20" s="3"/>
      <c r="G20" s="3"/>
      <c r="I20" s="3"/>
      <c r="J20" s="3"/>
      <c r="K20" s="3"/>
    </row>
    <row r="21" spans="1:11" ht="14.25" thickBot="1">
      <c r="A21" s="147" t="s">
        <v>204</v>
      </c>
      <c r="B21" s="148" t="s">
        <v>78</v>
      </c>
      <c r="C21" s="149">
        <f>SUM(C16:C20)</f>
        <v>14622432</v>
      </c>
      <c r="D21" s="74"/>
      <c r="I21" s="3"/>
      <c r="J21" s="3"/>
      <c r="K21" s="3"/>
    </row>
    <row r="22" spans="4:11" ht="13.5">
      <c r="D22" s="28"/>
      <c r="I22" s="3"/>
      <c r="J22" s="3"/>
      <c r="K22" s="3"/>
    </row>
    <row r="23" spans="2:4" ht="13.5">
      <c r="B23" s="4"/>
      <c r="D23" s="1"/>
    </row>
    <row r="24" ht="13.5">
      <c r="I24" s="3"/>
    </row>
    <row r="25" spans="8:13" ht="13.5">
      <c r="H25" s="3"/>
      <c r="I25" s="3"/>
      <c r="J25" s="3"/>
      <c r="M25" s="3"/>
    </row>
    <row r="26" spans="8:13" ht="13.5">
      <c r="H26" s="3"/>
      <c r="I26" s="3"/>
      <c r="J26" s="3"/>
      <c r="M26" s="3"/>
    </row>
    <row r="27" spans="8:13" ht="13.5">
      <c r="H27" s="3"/>
      <c r="I27" s="3"/>
      <c r="J27" s="3"/>
      <c r="M27" s="3"/>
    </row>
    <row r="28" spans="8:13" ht="13.5">
      <c r="H28" s="3"/>
      <c r="I28" s="3"/>
      <c r="J28" s="3"/>
      <c r="M28" s="3"/>
    </row>
    <row r="29" spans="8:13" ht="13.5">
      <c r="H29" s="3"/>
      <c r="I29" s="3"/>
      <c r="J29" s="3"/>
      <c r="M29" s="3"/>
    </row>
    <row r="30" spans="8:13" ht="13.5">
      <c r="H30" s="3"/>
      <c r="I30" s="3"/>
      <c r="J30" s="3"/>
      <c r="M30" s="3"/>
    </row>
    <row r="31" spans="8:13" ht="13.5">
      <c r="H31" s="3"/>
      <c r="I31" s="3"/>
      <c r="J31" s="3"/>
      <c r="M31" s="3"/>
    </row>
    <row r="32" spans="8:13" ht="13.5">
      <c r="H32" s="3"/>
      <c r="I32" s="3"/>
      <c r="J32" s="3"/>
      <c r="M32" s="3"/>
    </row>
    <row r="33" spans="8:13" ht="13.5">
      <c r="H33" s="3"/>
      <c r="I33" s="3"/>
      <c r="J33" s="3"/>
      <c r="M33" s="3"/>
    </row>
    <row r="34" spans="8:13" ht="13.5">
      <c r="H34" s="3"/>
      <c r="I34" s="3"/>
      <c r="J34" s="3"/>
      <c r="M34" s="3"/>
    </row>
    <row r="35" spans="8:13" ht="13.5">
      <c r="H35" s="3"/>
      <c r="J35" s="3"/>
      <c r="M35" s="3"/>
    </row>
    <row r="36" ht="13.5">
      <c r="H36" s="3"/>
    </row>
  </sheetData>
  <sheetProtection/>
  <mergeCells count="2"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.00390625" style="0" bestFit="1" customWidth="1"/>
    <col min="2" max="2" width="37.00390625" style="5" customWidth="1"/>
    <col min="3" max="3" width="37.125" style="5" customWidth="1"/>
    <col min="4" max="6" width="9.125" style="5" customWidth="1"/>
  </cols>
  <sheetData>
    <row r="1" spans="2:5" ht="43.5" customHeight="1">
      <c r="B1" s="173" t="s">
        <v>146</v>
      </c>
      <c r="C1" s="173"/>
      <c r="D1" s="26"/>
      <c r="E1" s="26"/>
    </row>
    <row r="2" spans="2:5" ht="14.25" customHeight="1">
      <c r="B2" s="26"/>
      <c r="C2" s="89" t="s">
        <v>279</v>
      </c>
      <c r="D2" s="26"/>
      <c r="E2" s="26"/>
    </row>
    <row r="3" ht="14.25" thickBot="1"/>
    <row r="4" spans="1:5" ht="13.5">
      <c r="A4" s="49"/>
      <c r="B4" s="80" t="s">
        <v>103</v>
      </c>
      <c r="C4" s="81" t="s">
        <v>269</v>
      </c>
      <c r="D4" s="24"/>
      <c r="E4" s="24"/>
    </row>
    <row r="5" spans="1:5" ht="13.5">
      <c r="A5" s="51">
        <v>1</v>
      </c>
      <c r="B5" s="85" t="s">
        <v>121</v>
      </c>
      <c r="C5" s="86" t="s">
        <v>122</v>
      </c>
      <c r="D5" s="24"/>
      <c r="E5" s="24"/>
    </row>
    <row r="6" spans="1:5" ht="13.5">
      <c r="A6" s="51">
        <v>2</v>
      </c>
      <c r="B6" s="71" t="s">
        <v>104</v>
      </c>
      <c r="C6" s="82">
        <v>150000</v>
      </c>
      <c r="D6" s="25"/>
      <c r="E6" s="25"/>
    </row>
    <row r="7" spans="1:5" ht="13.5">
      <c r="A7" s="51">
        <v>3</v>
      </c>
      <c r="B7" s="71" t="s">
        <v>143</v>
      </c>
      <c r="C7" s="82">
        <v>706500</v>
      </c>
      <c r="D7" s="25"/>
      <c r="E7" s="25"/>
    </row>
    <row r="8" spans="1:5" ht="13.5">
      <c r="A8" s="51">
        <v>5</v>
      </c>
      <c r="B8" s="71" t="s">
        <v>105</v>
      </c>
      <c r="C8" s="82">
        <v>450000</v>
      </c>
      <c r="D8" s="25"/>
      <c r="E8" s="25"/>
    </row>
    <row r="9" spans="1:5" ht="13.5">
      <c r="A9" s="51">
        <v>7</v>
      </c>
      <c r="B9" s="71" t="s">
        <v>270</v>
      </c>
      <c r="C9" s="82">
        <v>69000</v>
      </c>
      <c r="D9" s="25"/>
      <c r="E9" s="25"/>
    </row>
    <row r="10" spans="1:5" ht="14.25" thickBot="1">
      <c r="A10" s="54">
        <v>8</v>
      </c>
      <c r="B10" s="83" t="s">
        <v>106</v>
      </c>
      <c r="C10" s="84">
        <f>SUM(C6:C9)</f>
        <v>1375500</v>
      </c>
      <c r="D10" s="25"/>
      <c r="E10" s="25"/>
    </row>
    <row r="11" ht="13.5">
      <c r="C11" s="21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Felhasználó</cp:lastModifiedBy>
  <cp:lastPrinted>2018-05-24T06:40:27Z</cp:lastPrinted>
  <dcterms:created xsi:type="dcterms:W3CDTF">2010-05-29T08:47:41Z</dcterms:created>
  <dcterms:modified xsi:type="dcterms:W3CDTF">2020-07-26T10:28:17Z</dcterms:modified>
  <cp:category/>
  <cp:version/>
  <cp:contentType/>
  <cp:contentStatus/>
</cp:coreProperties>
</file>