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32" activeTab="0"/>
  </bookViews>
  <sheets>
    <sheet name="3.mell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<sst xmlns="http://schemas.openxmlformats.org/spreadsheetml/2006/main" count="85" uniqueCount="50">
  <si>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Összesen</t>
  </si>
  <si>
    <t>Önkormányzati jogalkotás</t>
  </si>
  <si>
    <t>Közvilágítás</t>
  </si>
  <si>
    <t>Közfoglalkoztatás</t>
  </si>
  <si>
    <t>ezer forintban</t>
  </si>
  <si>
    <t>Közutak, hidak üzemelt., fenntartása</t>
  </si>
  <si>
    <t>Köztemető fenntartása</t>
  </si>
  <si>
    <t>Háziorvosi alapellátás működtetése</t>
  </si>
  <si>
    <t>Fogorvosi alapellátás működtetése</t>
  </si>
  <si>
    <t>Ivóvíz ellátás</t>
  </si>
  <si>
    <t>Önkormányzat által folyósított ellátások</t>
  </si>
  <si>
    <t>Könyvtári szolgáltatás</t>
  </si>
  <si>
    <t xml:space="preserve">Művelődési Ház </t>
  </si>
  <si>
    <t>Állategészségügyi feladatok</t>
  </si>
  <si>
    <t>BURSA Hungarica felsőokt.hallgatók támog.</t>
  </si>
  <si>
    <t>Civil szervezetek támogatása</t>
  </si>
  <si>
    <t>2. oldal</t>
  </si>
  <si>
    <t>Nem lakóing. bérbeadása, üzemeltetése</t>
  </si>
  <si>
    <t>Védőnői feladatok</t>
  </si>
  <si>
    <t>Sport feladatok</t>
  </si>
  <si>
    <t>Községgazdálkodás</t>
  </si>
  <si>
    <t>Rendőrség támogatása</t>
  </si>
  <si>
    <t>Eseti pénzbeli ellátás</t>
  </si>
  <si>
    <t>Nemzetközi kapcsolat</t>
  </si>
  <si>
    <t>Egyház támogatása</t>
  </si>
  <si>
    <t>Támogatás államháztartáson belülre</t>
  </si>
  <si>
    <t>Intézmény finanszírozás (Óvoda)</t>
  </si>
  <si>
    <t>Alapítvány támogatás</t>
  </si>
  <si>
    <t>Zöldterület-gazdálkodás, közterület rendezés</t>
  </si>
  <si>
    <t xml:space="preserve">Csátalja Község Önkormányzata működési kiadásai feladatonként </t>
  </si>
  <si>
    <t>Feladat megnevezése</t>
  </si>
  <si>
    <t>Személyi juttatás</t>
  </si>
  <si>
    <t>Munkadót terhelő járulék</t>
  </si>
  <si>
    <t>Dologi kiadás</t>
  </si>
  <si>
    <t>Működési célú támogatásértékű kiadás</t>
  </si>
  <si>
    <t>Ellátottak pénzbeli juttatásai</t>
  </si>
  <si>
    <t>Létszám engedé-lyezett</t>
  </si>
  <si>
    <t>Önkormányzat kötelező feladatok</t>
  </si>
  <si>
    <t>Önkormányzat önként vállalt feladatok</t>
  </si>
  <si>
    <t xml:space="preserve">Általános tartalék </t>
  </si>
  <si>
    <t>működési kiadás összesen</t>
  </si>
  <si>
    <t>2015. évi eredeti előirányzat</t>
  </si>
  <si>
    <t>Iskolai étkeztetés</t>
  </si>
  <si>
    <t>Óvodai étkeztetés</t>
  </si>
  <si>
    <t>2015. évi módosított előirányzat</t>
  </si>
  <si>
    <t>2015. évi módósított előirányzat</t>
  </si>
  <si>
    <t>Étkeztetés (külsős)</t>
  </si>
  <si>
    <t>"</t>
  </si>
  <si>
    <t>"3. melléklet az 1/2015. (II.20.) önkormányzati rendelethez</t>
  </si>
  <si>
    <t>3. melléklet a 8/2015.(IX.25.)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</si>
</sst>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(&quot;$&quot;* #,##0.00_);_(&quot;$&quot;* \(#,##0.00\);_(&quot;$&quot;* &quot;-&quot;??_);_(@_)"/>
    <numFmt numFmtId="169" formatCode=";;;"/>
    <numFmt numFmtId="170" formatCode="mmm\-yy"/>
    <numFmt numFmtId="171" formatCode="#,##0.00\ &quot;Ft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8"/>
        <bgColor indexed="9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164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0" fillId="0" borderId="0">
      <alignment vertical="center" wrapText="1"/>
      <protection/>
    </xf>
    <xf numFmtId="2" fontId="0" fillId="0" borderId="0">
      <alignment vertical="center" wrapText="1"/>
      <protection/>
    </xf>
    <xf numFmtId="164" fontId="0" fillId="0" borderId="0">
      <alignment vertical="center" wrapText="1"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164" fontId="0" fillId="0" borderId="0" xfId="0" applyAlignment="1">
      <alignment vertical="center" wrapText="1"/>
    </xf>
    <xf numFmtId="164" fontId="0" fillId="0" borderId="10" xfId="0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3" fillId="0" borderId="10" xfId="0" applyFont="1" applyBorder="1" applyAlignment="1">
      <alignment vertical="center" wrapText="1"/>
    </xf>
    <xf numFmtId="164" fontId="0" fillId="0" borderId="11" xfId="0" applyBorder="1" applyAlignment="1">
      <alignment vertical="center" wrapText="1"/>
    </xf>
    <xf numFmtId="164" fontId="3" fillId="0" borderId="11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10" fillId="0" borderId="0" xfId="0" applyFont="1" applyAlignment="1">
      <alignment horizontal="right" vertical="center" wrapText="1"/>
    </xf>
    <xf numFmtId="164" fontId="3" fillId="0" borderId="12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11" fillId="0" borderId="0" xfId="0" applyFont="1" applyBorder="1" applyAlignment="1">
      <alignment vertical="center" wrapText="1"/>
    </xf>
    <xf numFmtId="164" fontId="0" fillId="0" borderId="0" xfId="0" applyAlignment="1">
      <alignment horizontal="left" vertical="center" wrapText="1"/>
    </xf>
    <xf numFmtId="3" fontId="3" fillId="0" borderId="13" xfId="56" applyFont="1" applyBorder="1" applyAlignment="1">
      <alignment horizontal="center" vertical="center" wrapText="1"/>
      <protection/>
    </xf>
    <xf numFmtId="3" fontId="7" fillId="33" borderId="10" xfId="56" applyFont="1" applyFill="1" applyBorder="1" applyAlignment="1">
      <alignment vertical="center" wrapText="1"/>
      <protection/>
    </xf>
    <xf numFmtId="3" fontId="3" fillId="34" borderId="13" xfId="56" applyFont="1" applyFill="1" applyBorder="1">
      <alignment vertical="center" wrapText="1"/>
      <protection/>
    </xf>
    <xf numFmtId="3" fontId="3" fillId="34" borderId="14" xfId="56" applyFont="1" applyFill="1" applyBorder="1">
      <alignment vertical="center" wrapText="1"/>
      <protection/>
    </xf>
    <xf numFmtId="3" fontId="3" fillId="34" borderId="15" xfId="56" applyFont="1" applyFill="1" applyBorder="1">
      <alignment vertical="center" wrapText="1"/>
      <protection/>
    </xf>
    <xf numFmtId="164" fontId="11" fillId="0" borderId="16" xfId="0" applyFont="1" applyBorder="1" applyAlignment="1">
      <alignment vertical="center" wrapText="1"/>
    </xf>
    <xf numFmtId="3" fontId="9" fillId="0" borderId="13" xfId="56" applyFont="1" applyBorder="1">
      <alignment vertical="center" wrapText="1"/>
      <protection/>
    </xf>
    <xf numFmtId="3" fontId="9" fillId="0" borderId="14" xfId="56" applyFont="1" applyBorder="1">
      <alignment vertical="center" wrapText="1"/>
      <protection/>
    </xf>
    <xf numFmtId="3" fontId="9" fillId="0" borderId="17" xfId="56" applyFont="1" applyBorder="1">
      <alignment vertical="center" wrapText="1"/>
      <protection/>
    </xf>
    <xf numFmtId="3" fontId="3" fillId="0" borderId="17" xfId="56" applyFont="1" applyBorder="1">
      <alignment vertical="center" wrapText="1"/>
      <protection/>
    </xf>
    <xf numFmtId="3" fontId="9" fillId="0" borderId="13" xfId="56" applyFont="1" applyFill="1" applyBorder="1">
      <alignment vertical="center" wrapText="1"/>
      <protection/>
    </xf>
    <xf numFmtId="3" fontId="9" fillId="0" borderId="14" xfId="56" applyFont="1" applyFill="1" applyBorder="1">
      <alignment vertical="center" wrapText="1"/>
      <protection/>
    </xf>
    <xf numFmtId="3" fontId="9" fillId="0" borderId="15" xfId="56" applyFont="1" applyFill="1" applyBorder="1">
      <alignment vertical="center" wrapText="1"/>
      <protection/>
    </xf>
    <xf numFmtId="164" fontId="11" fillId="0" borderId="16" xfId="0" applyFont="1" applyBorder="1" applyAlignment="1">
      <alignment vertical="center" wrapText="1"/>
    </xf>
    <xf numFmtId="164" fontId="11" fillId="0" borderId="12" xfId="0" applyFont="1" applyBorder="1" applyAlignment="1">
      <alignment vertical="center" wrapText="1"/>
    </xf>
    <xf numFmtId="164" fontId="11" fillId="0" borderId="0" xfId="0" applyFont="1" applyBorder="1" applyAlignment="1">
      <alignment vertical="center" wrapText="1"/>
    </xf>
    <xf numFmtId="3" fontId="9" fillId="0" borderId="0" xfId="56" applyFont="1" applyFill="1" applyBorder="1">
      <alignment vertical="center" wrapText="1"/>
      <protection/>
    </xf>
    <xf numFmtId="164" fontId="11" fillId="0" borderId="18" xfId="0" applyFont="1" applyBorder="1" applyAlignment="1">
      <alignment vertical="center" wrapText="1"/>
    </xf>
    <xf numFmtId="3" fontId="7" fillId="33" borderId="12" xfId="56" applyFont="1" applyFill="1" applyBorder="1" applyAlignment="1">
      <alignment vertical="center" wrapText="1"/>
      <protection/>
    </xf>
    <xf numFmtId="3" fontId="9" fillId="34" borderId="18" xfId="56" applyFont="1" applyFill="1" applyBorder="1">
      <alignment vertical="center" wrapText="1"/>
      <protection/>
    </xf>
    <xf numFmtId="3" fontId="9" fillId="34" borderId="19" xfId="56" applyFont="1" applyFill="1" applyBorder="1">
      <alignment vertical="center" wrapText="1"/>
      <protection/>
    </xf>
    <xf numFmtId="3" fontId="9" fillId="34" borderId="20" xfId="56" applyFont="1" applyFill="1" applyBorder="1">
      <alignment vertical="center" wrapText="1"/>
      <protection/>
    </xf>
    <xf numFmtId="164" fontId="11" fillId="0" borderId="11" xfId="0" applyFont="1" applyBorder="1" applyAlignment="1">
      <alignment vertical="center" wrapText="1"/>
    </xf>
    <xf numFmtId="164" fontId="7" fillId="34" borderId="12" xfId="0" applyFont="1" applyFill="1" applyBorder="1" applyAlignment="1">
      <alignment vertical="center" wrapText="1"/>
    </xf>
    <xf numFmtId="3" fontId="9" fillId="34" borderId="13" xfId="56" applyFont="1" applyFill="1" applyBorder="1">
      <alignment vertical="center" wrapText="1"/>
      <protection/>
    </xf>
    <xf numFmtId="3" fontId="9" fillId="34" borderId="14" xfId="56" applyFont="1" applyFill="1" applyBorder="1">
      <alignment vertical="center" wrapText="1"/>
      <protection/>
    </xf>
    <xf numFmtId="164" fontId="2" fillId="0" borderId="0" xfId="0" applyFont="1" applyFill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0" fillId="0" borderId="0" xfId="0" applyAlignment="1">
      <alignment horizontal="left" vertical="center"/>
    </xf>
    <xf numFmtId="164" fontId="0" fillId="0" borderId="12" xfId="0" applyBorder="1" applyAlignment="1">
      <alignment vertical="center" wrapText="1"/>
    </xf>
    <xf numFmtId="164" fontId="0" fillId="0" borderId="16" xfId="0" applyBorder="1" applyAlignment="1">
      <alignment vertical="center" wrapText="1"/>
    </xf>
    <xf numFmtId="3" fontId="3" fillId="0" borderId="18" xfId="56" applyFont="1" applyBorder="1" applyAlignment="1">
      <alignment horizontal="center" vertical="center" wrapText="1"/>
      <protection/>
    </xf>
    <xf numFmtId="3" fontId="3" fillId="0" borderId="12" xfId="56" applyFont="1" applyFill="1" applyBorder="1" applyAlignment="1">
      <alignment horizontal="center" vertical="center" wrapText="1"/>
      <protection/>
    </xf>
    <xf numFmtId="3" fontId="3" fillId="0" borderId="17" xfId="56" applyFont="1" applyBorder="1" applyAlignment="1">
      <alignment horizontal="center" vertical="center" wrapText="1"/>
      <protection/>
    </xf>
    <xf numFmtId="3" fontId="3" fillId="0" borderId="21" xfId="56" applyFont="1" applyBorder="1" applyAlignment="1">
      <alignment horizontal="center" vertical="center" wrapText="1"/>
      <protection/>
    </xf>
    <xf numFmtId="3" fontId="3" fillId="0" borderId="10" xfId="56" applyFont="1" applyBorder="1" applyAlignment="1">
      <alignment horizontal="center" vertical="center" wrapText="1"/>
      <protection/>
    </xf>
    <xf numFmtId="3" fontId="3" fillId="34" borderId="10" xfId="56" applyFont="1" applyFill="1" applyBorder="1">
      <alignment vertical="center" wrapText="1"/>
      <protection/>
    </xf>
    <xf numFmtId="3" fontId="3" fillId="0" borderId="10" xfId="56" applyFont="1" applyFill="1" applyBorder="1">
      <alignment vertical="center" wrapText="1"/>
      <protection/>
    </xf>
    <xf numFmtId="3" fontId="9" fillId="34" borderId="10" xfId="56" applyFont="1" applyFill="1" applyBorder="1">
      <alignment vertical="center" wrapText="1"/>
      <protection/>
    </xf>
    <xf numFmtId="164" fontId="0" fillId="0" borderId="0" xfId="58" applyBorder="1" applyAlignment="1">
      <alignment vertical="center" wrapText="1"/>
      <protection/>
    </xf>
    <xf numFmtId="164" fontId="0" fillId="0" borderId="0" xfId="58" applyAlignment="1">
      <alignment vertical="center" wrapText="1"/>
      <protection/>
    </xf>
    <xf numFmtId="164" fontId="0" fillId="0" borderId="22" xfId="0" applyBorder="1" applyAlignment="1">
      <alignment horizontal="center" vertical="center" wrapText="1"/>
    </xf>
    <xf numFmtId="3" fontId="9" fillId="34" borderId="12" xfId="56" applyFont="1" applyFill="1" applyBorder="1">
      <alignment vertical="center" wrapText="1"/>
      <protection/>
    </xf>
    <xf numFmtId="3" fontId="9" fillId="0" borderId="10" xfId="56" applyFont="1" applyFill="1" applyBorder="1">
      <alignment vertical="center" wrapText="1"/>
      <protection/>
    </xf>
    <xf numFmtId="3" fontId="3" fillId="34" borderId="17" xfId="56" applyFont="1" applyFill="1" applyBorder="1">
      <alignment vertical="center" wrapText="1"/>
      <protection/>
    </xf>
    <xf numFmtId="3" fontId="9" fillId="0" borderId="21" xfId="56" applyFont="1" applyBorder="1">
      <alignment vertical="center" wrapText="1"/>
      <protection/>
    </xf>
    <xf numFmtId="3" fontId="9" fillId="0" borderId="17" xfId="56" applyFont="1" applyFill="1" applyBorder="1">
      <alignment vertical="center" wrapText="1"/>
      <protection/>
    </xf>
    <xf numFmtId="3" fontId="9" fillId="0" borderId="21" xfId="56" applyFont="1" applyFill="1" applyBorder="1">
      <alignment vertical="center" wrapText="1"/>
      <protection/>
    </xf>
    <xf numFmtId="3" fontId="9" fillId="0" borderId="10" xfId="56" applyFont="1" applyBorder="1">
      <alignment vertical="center" wrapText="1"/>
      <protection/>
    </xf>
    <xf numFmtId="3" fontId="9" fillId="34" borderId="23" xfId="56" applyFont="1" applyFill="1" applyBorder="1">
      <alignment vertical="center" wrapText="1"/>
      <protection/>
    </xf>
    <xf numFmtId="3" fontId="9" fillId="34" borderId="21" xfId="56" applyFont="1" applyFill="1" applyBorder="1">
      <alignment vertical="center" wrapText="1"/>
      <protection/>
    </xf>
    <xf numFmtId="164" fontId="0" fillId="0" borderId="0" xfId="0" applyAlignment="1">
      <alignment horizontal="left" vertical="center"/>
    </xf>
    <xf numFmtId="2" fontId="0" fillId="0" borderId="0" xfId="57" applyFont="1" applyAlignment="1">
      <alignment horizontal="left" vertical="center"/>
      <protection/>
    </xf>
    <xf numFmtId="3" fontId="0" fillId="0" borderId="17" xfId="56" applyFont="1" applyBorder="1" applyAlignment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3" fontId="0" fillId="0" borderId="24" xfId="56" applyFont="1" applyBorder="1" applyAlignment="1">
      <alignment horizontal="center" vertical="center" wrapText="1"/>
      <protection/>
    </xf>
    <xf numFmtId="164" fontId="0" fillId="0" borderId="22" xfId="0" applyBorder="1" applyAlignment="1">
      <alignment horizontal="center" vertical="center" wrapText="1"/>
    </xf>
    <xf numFmtId="3" fontId="0" fillId="0" borderId="25" xfId="56" applyFont="1" applyBorder="1" applyAlignment="1">
      <alignment horizontal="center" vertical="center" wrapText="1"/>
      <protection/>
    </xf>
    <xf numFmtId="164" fontId="0" fillId="0" borderId="26" xfId="0" applyBorder="1" applyAlignment="1">
      <alignment horizontal="center" vertical="center" wrapText="1"/>
    </xf>
    <xf numFmtId="3" fontId="0" fillId="0" borderId="27" xfId="56" applyFont="1" applyBorder="1" applyAlignment="1">
      <alignment horizontal="center" vertical="center" wrapText="1"/>
      <protection/>
    </xf>
    <xf numFmtId="164" fontId="0" fillId="0" borderId="28" xfId="0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3" fontId="6" fillId="0" borderId="18" xfId="56" applyFont="1" applyBorder="1" applyAlignment="1">
      <alignment horizontal="center"/>
      <protection/>
    </xf>
    <xf numFmtId="164" fontId="0" fillId="0" borderId="18" xfId="58" applyBorder="1" applyAlignment="1">
      <alignment vertical="center" wrapText="1"/>
      <protection/>
    </xf>
    <xf numFmtId="164" fontId="0" fillId="0" borderId="0" xfId="58" applyBorder="1" applyAlignment="1">
      <alignment vertical="center" wrapText="1"/>
      <protection/>
    </xf>
    <xf numFmtId="3" fontId="1" fillId="0" borderId="10" xfId="56" applyFont="1" applyBorder="1" applyAlignment="1">
      <alignment horizontal="center" vertical="center" wrapText="1"/>
      <protection/>
    </xf>
    <xf numFmtId="164" fontId="0" fillId="0" borderId="10" xfId="58" applyBorder="1" applyAlignment="1">
      <alignment vertical="center" wrapText="1"/>
      <protection/>
    </xf>
    <xf numFmtId="3" fontId="6" fillId="0" borderId="0" xfId="56" applyFont="1" applyAlignment="1">
      <alignment horizontal="center"/>
      <protection/>
    </xf>
    <xf numFmtId="164" fontId="0" fillId="0" borderId="0" xfId="58" applyAlignment="1">
      <alignment vertical="center" wrapText="1"/>
      <protection/>
    </xf>
    <xf numFmtId="3" fontId="1" fillId="0" borderId="17" xfId="56" applyFont="1" applyBorder="1" applyAlignment="1">
      <alignment horizontal="center" vertical="center" wrapText="1"/>
      <protection/>
    </xf>
    <xf numFmtId="164" fontId="0" fillId="0" borderId="0" xfId="0" applyFont="1" applyAlignment="1">
      <alignment horizontal="left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-2009-8" xfId="56"/>
    <cellStyle name="Normál_-2009-8_2012-költs-rend-mellékletek" xfId="57"/>
    <cellStyle name="Normál_feladatonként, kiemelt előirányzatonkén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Währung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0.28125" style="0" customWidth="1"/>
    <col min="2" max="14" width="11.7109375" style="0" customWidth="1"/>
    <col min="15" max="15" width="14.7109375" style="0" customWidth="1"/>
  </cols>
  <sheetData>
    <row r="1" spans="1:4" ht="14.25" customHeight="1">
      <c r="A1" s="75" t="s">
        <v>49</v>
      </c>
      <c r="B1" s="75"/>
      <c r="C1" s="75"/>
      <c r="D1" s="75"/>
    </row>
    <row r="2" spans="1:7" ht="12.75">
      <c r="A2" s="66" t="s">
        <v>48</v>
      </c>
      <c r="B2" s="65"/>
      <c r="C2" s="65"/>
      <c r="D2" s="65"/>
      <c r="E2" s="65"/>
      <c r="F2" s="65"/>
      <c r="G2" s="42"/>
    </row>
    <row r="3" spans="1:7" ht="12.75">
      <c r="A3" s="12"/>
      <c r="B3" s="12"/>
      <c r="C3" s="12"/>
      <c r="D3" s="12"/>
      <c r="E3" s="12"/>
      <c r="F3" s="12"/>
      <c r="G3" s="12"/>
    </row>
    <row r="4" spans="1:14" ht="15" customHeight="1">
      <c r="A4" s="81" t="s">
        <v>29</v>
      </c>
      <c r="B4" s="81"/>
      <c r="C4" s="81"/>
      <c r="D4" s="82"/>
      <c r="E4" s="82"/>
      <c r="F4" s="82"/>
      <c r="G4" s="82"/>
      <c r="H4" s="82"/>
      <c r="I4" s="82"/>
      <c r="J4" s="82"/>
      <c r="K4" s="82"/>
      <c r="L4" s="82"/>
      <c r="M4" s="54"/>
      <c r="N4" s="54"/>
    </row>
    <row r="5" spans="1:15" ht="15.75">
      <c r="A5" s="76" t="s">
        <v>45</v>
      </c>
      <c r="B5" s="76"/>
      <c r="C5" s="76"/>
      <c r="D5" s="77"/>
      <c r="E5" s="77"/>
      <c r="F5" s="77"/>
      <c r="G5" s="77"/>
      <c r="H5" s="77"/>
      <c r="I5" s="77"/>
      <c r="J5" s="77"/>
      <c r="K5" s="78"/>
      <c r="L5" s="78"/>
      <c r="M5" s="53"/>
      <c r="N5" s="53"/>
      <c r="O5" s="7" t="s">
        <v>4</v>
      </c>
    </row>
    <row r="6" spans="1:15" ht="42" customHeight="1">
      <c r="A6" s="83" t="s">
        <v>30</v>
      </c>
      <c r="B6" s="67" t="s">
        <v>31</v>
      </c>
      <c r="C6" s="68"/>
      <c r="D6" s="67" t="s">
        <v>32</v>
      </c>
      <c r="E6" s="68"/>
      <c r="F6" s="67" t="s">
        <v>33</v>
      </c>
      <c r="G6" s="68"/>
      <c r="H6" s="67" t="s">
        <v>34</v>
      </c>
      <c r="I6" s="68"/>
      <c r="J6" s="67" t="s">
        <v>35</v>
      </c>
      <c r="K6" s="68"/>
      <c r="L6" s="69" t="s">
        <v>0</v>
      </c>
      <c r="M6" s="70"/>
      <c r="N6" s="55"/>
      <c r="O6" s="4"/>
    </row>
    <row r="7" spans="1:15" ht="34.5" customHeight="1">
      <c r="A7" s="80"/>
      <c r="B7" s="45" t="s">
        <v>41</v>
      </c>
      <c r="C7" s="47" t="s">
        <v>44</v>
      </c>
      <c r="D7" s="47" t="s">
        <v>41</v>
      </c>
      <c r="E7" s="49" t="s">
        <v>44</v>
      </c>
      <c r="F7" s="47" t="s">
        <v>41</v>
      </c>
      <c r="G7" s="49" t="s">
        <v>44</v>
      </c>
      <c r="H7" s="48" t="s">
        <v>41</v>
      </c>
      <c r="I7" s="45" t="s">
        <v>44</v>
      </c>
      <c r="J7" s="49" t="s">
        <v>41</v>
      </c>
      <c r="K7" s="45" t="s">
        <v>44</v>
      </c>
      <c r="L7" s="49" t="s">
        <v>41</v>
      </c>
      <c r="M7" s="49" t="s">
        <v>44</v>
      </c>
      <c r="N7" s="46" t="s">
        <v>36</v>
      </c>
      <c r="O7" s="46" t="s">
        <v>36</v>
      </c>
    </row>
    <row r="8" spans="1:15" ht="24" customHeight="1">
      <c r="A8" s="14" t="s">
        <v>37</v>
      </c>
      <c r="B8" s="15">
        <f aca="true" t="shared" si="0" ref="B8:G8">B10+B11+B12+B13+B14+B15+B16+B17+B18+B19+B20+B21+B22+B24+B25+B26+B27+B28+B29+B30+B31+B32+B33</f>
        <v>25124</v>
      </c>
      <c r="C8" s="58">
        <f t="shared" si="0"/>
        <v>37380</v>
      </c>
      <c r="D8" s="16">
        <f t="shared" si="0"/>
        <v>6064</v>
      </c>
      <c r="E8" s="16">
        <f t="shared" si="0"/>
        <v>7731</v>
      </c>
      <c r="F8" s="16">
        <f t="shared" si="0"/>
        <v>35717</v>
      </c>
      <c r="G8" s="16">
        <f t="shared" si="0"/>
        <v>36468</v>
      </c>
      <c r="H8" s="50">
        <f>H10+H11+H12+H13+H14+H15+H16+H17+H18+H19+H20+H21+H22+H24+H25+H26+H27+H28+H29+H30+H31+H32+H33+H9</f>
        <v>26303</v>
      </c>
      <c r="I8" s="50">
        <f>I10+I11+I12+I13+I14+I15+I16+I17+I18+I19+I20+I21+I22+I24+I25+I26+I27+I28+I29+I30+I31+I32+I33+I9</f>
        <v>27203</v>
      </c>
      <c r="J8" s="16">
        <f>J10+J11+J12+J13+J14+J15+J16+J17+J18+J19+J20+J21+J22+J24+J25+J26+J27+J28+J29+J30+J31+J32+J33</f>
        <v>16676</v>
      </c>
      <c r="K8" s="16">
        <f>K10+K11+K12+K13+K14+K15+K16+K17+K18+K19+K20+K21+K22+K24+K25+K26+K27+K28+K29+K30+K31+K32+K33</f>
        <v>17149</v>
      </c>
      <c r="L8" s="17">
        <f>L10+L11+L12+L13+L14+L15+L16+L17+L18+L19+L20+L21+L22+L24+L25+L26+L27+L28+L29+L30+L31+L32+L33+L9</f>
        <v>109884</v>
      </c>
      <c r="M8" s="17">
        <f>M10+M11+M12+M13+M14+M15+M16+M17+M18+M19+M20+M21+M22+M24+M25+M26+M27+M28+M29+M30+M31+M32+M33+M9</f>
        <v>125931</v>
      </c>
      <c r="N8" s="50">
        <f>N10+N11+N12+N13+N14+N15+N16+N17+N18+N19+N20+N21+N22+N24+N25+N26+N27+N28+N29+N30+N31+N32+N33+N9</f>
        <v>24</v>
      </c>
      <c r="O8" s="50">
        <f>O10+O11+O12+O13+O14+O15+O16+O17+O18+O19+O20+O21+O22+O24+O25+O26+O27+O28+O29+O30+O31+O32+O33+O9</f>
        <v>38</v>
      </c>
    </row>
    <row r="9" spans="1:15" ht="18" customHeight="1">
      <c r="A9" s="18" t="s">
        <v>26</v>
      </c>
      <c r="B9" s="19">
        <v>0</v>
      </c>
      <c r="C9" s="21"/>
      <c r="D9" s="20">
        <v>0</v>
      </c>
      <c r="E9" s="20"/>
      <c r="F9" s="20">
        <v>0</v>
      </c>
      <c r="G9" s="59"/>
      <c r="H9" s="62">
        <v>20922</v>
      </c>
      <c r="I9" s="62">
        <v>20922</v>
      </c>
      <c r="J9" s="20">
        <v>0</v>
      </c>
      <c r="K9" s="19"/>
      <c r="L9" s="22">
        <f>H9</f>
        <v>20922</v>
      </c>
      <c r="M9" s="22">
        <f>I9</f>
        <v>20922</v>
      </c>
      <c r="N9" s="51">
        <v>5</v>
      </c>
      <c r="O9" s="51">
        <v>5</v>
      </c>
    </row>
    <row r="10" spans="1:15" ht="23.25" customHeight="1">
      <c r="A10" s="18" t="s">
        <v>28</v>
      </c>
      <c r="B10" s="23">
        <v>5596</v>
      </c>
      <c r="C10" s="60">
        <v>5612</v>
      </c>
      <c r="D10" s="24">
        <v>1586</v>
      </c>
      <c r="E10" s="24">
        <v>1591</v>
      </c>
      <c r="F10" s="24">
        <v>4116</v>
      </c>
      <c r="G10" s="24">
        <v>4141</v>
      </c>
      <c r="H10" s="57">
        <v>0</v>
      </c>
      <c r="I10" s="57">
        <v>0</v>
      </c>
      <c r="J10" s="24">
        <f>J11+J12</f>
        <v>0</v>
      </c>
      <c r="K10" s="25"/>
      <c r="L10" s="25">
        <f aca="true" t="shared" si="1" ref="L10:M33">B10+D10+F10+H10+J10</f>
        <v>11298</v>
      </c>
      <c r="M10" s="25">
        <f t="shared" si="1"/>
        <v>11344</v>
      </c>
      <c r="N10" s="44">
        <v>3</v>
      </c>
      <c r="O10" s="44">
        <v>3</v>
      </c>
    </row>
    <row r="11" spans="1:15" ht="15.75" customHeight="1">
      <c r="A11" s="18" t="s">
        <v>2</v>
      </c>
      <c r="B11" s="23">
        <v>0</v>
      </c>
      <c r="C11" s="60"/>
      <c r="D11" s="24">
        <v>0</v>
      </c>
      <c r="E11" s="24"/>
      <c r="F11" s="24">
        <v>3797</v>
      </c>
      <c r="G11" s="24">
        <v>3797</v>
      </c>
      <c r="H11" s="57">
        <v>0</v>
      </c>
      <c r="I11" s="57">
        <v>0</v>
      </c>
      <c r="J11" s="24">
        <v>0</v>
      </c>
      <c r="K11" s="25"/>
      <c r="L11" s="25">
        <f t="shared" si="1"/>
        <v>3797</v>
      </c>
      <c r="M11" s="25">
        <f t="shared" si="1"/>
        <v>3797</v>
      </c>
      <c r="N11" s="1"/>
      <c r="O11" s="1"/>
    </row>
    <row r="12" spans="1:15" ht="17.25" customHeight="1">
      <c r="A12" s="18" t="s">
        <v>6</v>
      </c>
      <c r="B12" s="23">
        <v>0</v>
      </c>
      <c r="C12" s="60"/>
      <c r="D12" s="24">
        <v>0</v>
      </c>
      <c r="E12" s="24"/>
      <c r="F12" s="24">
        <v>453</v>
      </c>
      <c r="G12" s="24">
        <v>453</v>
      </c>
      <c r="H12" s="57">
        <v>0</v>
      </c>
      <c r="I12" s="57">
        <v>0</v>
      </c>
      <c r="J12" s="24">
        <v>0</v>
      </c>
      <c r="K12" s="25"/>
      <c r="L12" s="25">
        <f t="shared" si="1"/>
        <v>453</v>
      </c>
      <c r="M12" s="25">
        <f t="shared" si="1"/>
        <v>453</v>
      </c>
      <c r="N12" s="43"/>
      <c r="O12" s="43"/>
    </row>
    <row r="13" spans="1:15" ht="16.5" customHeight="1">
      <c r="A13" s="18" t="s">
        <v>5</v>
      </c>
      <c r="B13" s="23">
        <v>0</v>
      </c>
      <c r="C13" s="60"/>
      <c r="D13" s="24">
        <v>0</v>
      </c>
      <c r="E13" s="24"/>
      <c r="F13" s="24">
        <v>5334</v>
      </c>
      <c r="G13" s="24">
        <v>3754</v>
      </c>
      <c r="H13" s="57">
        <v>0</v>
      </c>
      <c r="I13" s="57">
        <v>0</v>
      </c>
      <c r="J13" s="24">
        <v>0</v>
      </c>
      <c r="K13" s="25"/>
      <c r="L13" s="25">
        <f t="shared" si="1"/>
        <v>5334</v>
      </c>
      <c r="M13" s="25">
        <f t="shared" si="1"/>
        <v>3754</v>
      </c>
      <c r="N13" s="4"/>
      <c r="O13" s="4"/>
    </row>
    <row r="14" spans="1:15" ht="15" customHeight="1">
      <c r="A14" s="18" t="s">
        <v>1</v>
      </c>
      <c r="B14" s="23">
        <v>8265</v>
      </c>
      <c r="C14" s="60">
        <v>8265</v>
      </c>
      <c r="D14" s="24">
        <v>2085</v>
      </c>
      <c r="E14" s="24">
        <v>2085</v>
      </c>
      <c r="F14" s="24">
        <v>6095</v>
      </c>
      <c r="G14" s="24">
        <v>7941</v>
      </c>
      <c r="H14" s="57">
        <v>2961</v>
      </c>
      <c r="I14" s="57">
        <v>3261</v>
      </c>
      <c r="J14" s="24">
        <v>0</v>
      </c>
      <c r="K14" s="25"/>
      <c r="L14" s="25">
        <f t="shared" si="1"/>
        <v>19406</v>
      </c>
      <c r="M14" s="25">
        <f t="shared" si="1"/>
        <v>21552</v>
      </c>
      <c r="N14" s="3">
        <v>7</v>
      </c>
      <c r="O14" s="3">
        <v>7</v>
      </c>
    </row>
    <row r="15" spans="1:15" ht="15" customHeight="1">
      <c r="A15" s="18" t="s">
        <v>18</v>
      </c>
      <c r="B15" s="23">
        <v>2408</v>
      </c>
      <c r="C15" s="60">
        <v>2474</v>
      </c>
      <c r="D15" s="24">
        <v>673</v>
      </c>
      <c r="E15" s="24">
        <v>691</v>
      </c>
      <c r="F15" s="24">
        <v>1162</v>
      </c>
      <c r="G15" s="24">
        <v>1162</v>
      </c>
      <c r="H15" s="57">
        <v>0</v>
      </c>
      <c r="I15" s="57">
        <v>0</v>
      </c>
      <c r="J15" s="24">
        <v>0</v>
      </c>
      <c r="K15" s="25"/>
      <c r="L15" s="25">
        <f t="shared" si="1"/>
        <v>4243</v>
      </c>
      <c r="M15" s="25">
        <f t="shared" si="1"/>
        <v>4327</v>
      </c>
      <c r="N15" s="8">
        <v>1</v>
      </c>
      <c r="O15" s="8">
        <v>1</v>
      </c>
    </row>
    <row r="16" spans="1:15" ht="20.25" customHeight="1">
      <c r="A16" s="18" t="s">
        <v>7</v>
      </c>
      <c r="B16" s="23">
        <v>0</v>
      </c>
      <c r="C16" s="60"/>
      <c r="D16" s="24">
        <v>0</v>
      </c>
      <c r="E16" s="24"/>
      <c r="F16" s="24">
        <v>0</v>
      </c>
      <c r="G16" s="24">
        <v>0</v>
      </c>
      <c r="H16" s="57">
        <v>1200</v>
      </c>
      <c r="I16" s="57">
        <v>1800</v>
      </c>
      <c r="J16" s="24">
        <v>0</v>
      </c>
      <c r="K16" s="25"/>
      <c r="L16" s="25">
        <f t="shared" si="1"/>
        <v>1200</v>
      </c>
      <c r="M16" s="25">
        <f t="shared" si="1"/>
        <v>1800</v>
      </c>
      <c r="N16" s="44"/>
      <c r="O16" s="44"/>
    </row>
    <row r="17" spans="1:15" ht="22.5" customHeight="1">
      <c r="A17" s="18" t="s">
        <v>8</v>
      </c>
      <c r="B17" s="23">
        <v>0</v>
      </c>
      <c r="C17" s="60"/>
      <c r="D17" s="24">
        <v>0</v>
      </c>
      <c r="E17" s="24"/>
      <c r="F17" s="24">
        <v>0</v>
      </c>
      <c r="G17" s="24">
        <v>0</v>
      </c>
      <c r="H17" s="57">
        <v>59</v>
      </c>
      <c r="I17" s="57">
        <v>59</v>
      </c>
      <c r="J17" s="24">
        <v>0</v>
      </c>
      <c r="K17" s="25"/>
      <c r="L17" s="25">
        <f t="shared" si="1"/>
        <v>59</v>
      </c>
      <c r="M17" s="25">
        <f t="shared" si="1"/>
        <v>59</v>
      </c>
      <c r="N17" s="4"/>
      <c r="O17" s="4"/>
    </row>
    <row r="18" spans="1:15" ht="15" customHeight="1">
      <c r="A18" s="26" t="s">
        <v>20</v>
      </c>
      <c r="B18" s="23">
        <v>0</v>
      </c>
      <c r="C18" s="60"/>
      <c r="D18" s="24">
        <v>0</v>
      </c>
      <c r="E18" s="24"/>
      <c r="F18" s="24">
        <v>127</v>
      </c>
      <c r="G18" s="24">
        <v>487</v>
      </c>
      <c r="H18" s="57">
        <v>0</v>
      </c>
      <c r="I18" s="57">
        <v>0</v>
      </c>
      <c r="J18" s="24">
        <v>0</v>
      </c>
      <c r="K18" s="25"/>
      <c r="L18" s="25">
        <f t="shared" si="1"/>
        <v>127</v>
      </c>
      <c r="M18" s="25">
        <f t="shared" si="1"/>
        <v>487</v>
      </c>
      <c r="N18" s="1"/>
      <c r="O18" s="1"/>
    </row>
    <row r="19" spans="1:15" ht="29.25" customHeight="1">
      <c r="A19" s="18" t="s">
        <v>17</v>
      </c>
      <c r="B19" s="23">
        <v>0</v>
      </c>
      <c r="C19" s="60"/>
      <c r="D19" s="24">
        <v>0</v>
      </c>
      <c r="E19" s="24"/>
      <c r="F19" s="24">
        <v>4225</v>
      </c>
      <c r="G19" s="24">
        <v>4225</v>
      </c>
      <c r="H19" s="57">
        <v>0</v>
      </c>
      <c r="I19" s="57">
        <v>0</v>
      </c>
      <c r="J19" s="24">
        <v>0</v>
      </c>
      <c r="K19" s="25"/>
      <c r="L19" s="25">
        <f t="shared" si="1"/>
        <v>4225</v>
      </c>
      <c r="M19" s="25">
        <f t="shared" si="1"/>
        <v>4225</v>
      </c>
      <c r="N19" s="1"/>
      <c r="O19" s="1"/>
    </row>
    <row r="20" spans="1:15" ht="20.25" customHeight="1">
      <c r="A20" s="18" t="s">
        <v>43</v>
      </c>
      <c r="B20" s="23">
        <v>0</v>
      </c>
      <c r="C20" s="60"/>
      <c r="D20" s="24">
        <v>0</v>
      </c>
      <c r="E20" s="24"/>
      <c r="F20" s="24">
        <v>1965</v>
      </c>
      <c r="G20" s="24">
        <v>1965</v>
      </c>
      <c r="H20" s="57">
        <v>0</v>
      </c>
      <c r="I20" s="57">
        <v>0</v>
      </c>
      <c r="J20" s="24">
        <f>J21+J22</f>
        <v>0</v>
      </c>
      <c r="K20" s="25"/>
      <c r="L20" s="25">
        <f t="shared" si="1"/>
        <v>1965</v>
      </c>
      <c r="M20" s="25">
        <f t="shared" si="1"/>
        <v>1965</v>
      </c>
      <c r="N20" s="43"/>
      <c r="O20" s="43"/>
    </row>
    <row r="21" spans="1:15" ht="17.25" customHeight="1">
      <c r="A21" s="18" t="s">
        <v>42</v>
      </c>
      <c r="B21" s="23">
        <v>0</v>
      </c>
      <c r="C21" s="60"/>
      <c r="D21" s="24">
        <v>0</v>
      </c>
      <c r="E21" s="24"/>
      <c r="F21" s="24">
        <v>5411</v>
      </c>
      <c r="G21" s="24">
        <v>5411</v>
      </c>
      <c r="H21" s="57">
        <v>0</v>
      </c>
      <c r="I21" s="57">
        <v>0</v>
      </c>
      <c r="J21" s="24">
        <v>0</v>
      </c>
      <c r="K21" s="25"/>
      <c r="L21" s="25">
        <f t="shared" si="1"/>
        <v>5411</v>
      </c>
      <c r="M21" s="25">
        <f t="shared" si="1"/>
        <v>5411</v>
      </c>
      <c r="N21" s="1"/>
      <c r="O21" s="1"/>
    </row>
    <row r="22" spans="1:15" ht="15" customHeight="1">
      <c r="A22" s="18" t="s">
        <v>3</v>
      </c>
      <c r="B22" s="23">
        <v>5312</v>
      </c>
      <c r="C22" s="60">
        <v>17481</v>
      </c>
      <c r="D22" s="24">
        <v>717</v>
      </c>
      <c r="E22" s="24">
        <v>2360</v>
      </c>
      <c r="F22" s="24">
        <v>0</v>
      </c>
      <c r="G22" s="24">
        <v>0</v>
      </c>
      <c r="H22" s="57">
        <v>0</v>
      </c>
      <c r="I22" s="57">
        <v>0</v>
      </c>
      <c r="J22" s="24">
        <v>0</v>
      </c>
      <c r="K22" s="25"/>
      <c r="L22" s="25">
        <f t="shared" si="1"/>
        <v>6029</v>
      </c>
      <c r="M22" s="25">
        <f t="shared" si="1"/>
        <v>19841</v>
      </c>
      <c r="N22" s="3">
        <v>6</v>
      </c>
      <c r="O22" s="3">
        <v>20</v>
      </c>
    </row>
    <row r="23" spans="1:15" ht="15" customHeight="1">
      <c r="A23" s="18" t="s">
        <v>46</v>
      </c>
      <c r="B23" s="23"/>
      <c r="C23" s="60"/>
      <c r="D23" s="24"/>
      <c r="E23" s="24"/>
      <c r="F23" s="24"/>
      <c r="G23" s="24">
        <v>1725</v>
      </c>
      <c r="H23" s="57"/>
      <c r="I23" s="57"/>
      <c r="J23" s="24"/>
      <c r="K23" s="25"/>
      <c r="L23" s="25"/>
      <c r="M23" s="25"/>
      <c r="N23" s="5"/>
      <c r="O23" s="5"/>
    </row>
    <row r="24" spans="1:15" ht="24" customHeight="1">
      <c r="A24" s="18" t="s">
        <v>10</v>
      </c>
      <c r="B24" s="23">
        <v>0</v>
      </c>
      <c r="C24" s="60"/>
      <c r="D24" s="24">
        <v>0</v>
      </c>
      <c r="E24" s="24"/>
      <c r="F24" s="24">
        <v>0</v>
      </c>
      <c r="G24" s="24">
        <v>0</v>
      </c>
      <c r="H24" s="57">
        <v>0</v>
      </c>
      <c r="I24" s="57">
        <v>0</v>
      </c>
      <c r="J24" s="24">
        <v>16676</v>
      </c>
      <c r="K24" s="24">
        <v>17149</v>
      </c>
      <c r="L24" s="25">
        <f t="shared" si="1"/>
        <v>16676</v>
      </c>
      <c r="M24" s="25">
        <f t="shared" si="1"/>
        <v>17149</v>
      </c>
      <c r="N24" s="4"/>
      <c r="O24" s="4"/>
    </row>
    <row r="25" spans="1:15" ht="15" customHeight="1">
      <c r="A25" s="18" t="s">
        <v>11</v>
      </c>
      <c r="B25" s="23">
        <v>1600</v>
      </c>
      <c r="C25" s="60">
        <v>1600</v>
      </c>
      <c r="D25" s="24">
        <v>455</v>
      </c>
      <c r="E25" s="24">
        <v>455</v>
      </c>
      <c r="F25" s="24">
        <v>635</v>
      </c>
      <c r="G25" s="24">
        <v>635</v>
      </c>
      <c r="H25" s="57">
        <v>0</v>
      </c>
      <c r="I25" s="57">
        <v>0</v>
      </c>
      <c r="J25" s="24">
        <f>J26+J27</f>
        <v>0</v>
      </c>
      <c r="K25" s="25"/>
      <c r="L25" s="25">
        <f t="shared" si="1"/>
        <v>2690</v>
      </c>
      <c r="M25" s="25">
        <f t="shared" si="1"/>
        <v>2690</v>
      </c>
      <c r="N25" s="5">
        <v>1</v>
      </c>
      <c r="O25" s="5">
        <v>1</v>
      </c>
    </row>
    <row r="26" spans="1:15" ht="15" customHeight="1">
      <c r="A26" s="18" t="s">
        <v>12</v>
      </c>
      <c r="B26" s="23">
        <v>1943</v>
      </c>
      <c r="C26" s="60">
        <v>1948</v>
      </c>
      <c r="D26" s="24">
        <v>548</v>
      </c>
      <c r="E26" s="24">
        <v>549</v>
      </c>
      <c r="F26" s="24">
        <v>2164</v>
      </c>
      <c r="G26" s="24">
        <v>2264</v>
      </c>
      <c r="H26" s="57">
        <v>0</v>
      </c>
      <c r="I26" s="57">
        <v>0</v>
      </c>
      <c r="J26" s="24">
        <v>0</v>
      </c>
      <c r="K26" s="25"/>
      <c r="L26" s="25">
        <f t="shared" si="1"/>
        <v>4655</v>
      </c>
      <c r="M26" s="25">
        <f t="shared" si="1"/>
        <v>4761</v>
      </c>
      <c r="N26" s="3">
        <v>1</v>
      </c>
      <c r="O26" s="3">
        <v>1</v>
      </c>
    </row>
    <row r="27" spans="1:15" ht="15" customHeight="1">
      <c r="A27" s="18" t="s">
        <v>19</v>
      </c>
      <c r="B27" s="23">
        <v>0</v>
      </c>
      <c r="C27" s="60"/>
      <c r="D27" s="24">
        <v>0</v>
      </c>
      <c r="E27" s="24"/>
      <c r="F27" s="24">
        <v>178</v>
      </c>
      <c r="G27" s="24">
        <v>178</v>
      </c>
      <c r="H27" s="57">
        <v>300</v>
      </c>
      <c r="I27" s="57">
        <v>300</v>
      </c>
      <c r="J27" s="24">
        <v>0</v>
      </c>
      <c r="K27" s="25"/>
      <c r="L27" s="25">
        <f t="shared" si="1"/>
        <v>478</v>
      </c>
      <c r="M27" s="25">
        <f t="shared" si="1"/>
        <v>478</v>
      </c>
      <c r="N27" s="1"/>
      <c r="O27" s="1"/>
    </row>
    <row r="28" spans="1:15" ht="15" customHeight="1">
      <c r="A28" s="18" t="s">
        <v>9</v>
      </c>
      <c r="B28" s="23">
        <v>0</v>
      </c>
      <c r="C28" s="60"/>
      <c r="D28" s="24">
        <v>0</v>
      </c>
      <c r="E28" s="24"/>
      <c r="F28" s="24">
        <v>55</v>
      </c>
      <c r="G28" s="24">
        <v>55</v>
      </c>
      <c r="H28" s="57">
        <v>0</v>
      </c>
      <c r="I28" s="57">
        <v>0</v>
      </c>
      <c r="J28" s="24">
        <v>0</v>
      </c>
      <c r="K28" s="25"/>
      <c r="L28" s="25">
        <f t="shared" si="1"/>
        <v>55</v>
      </c>
      <c r="M28" s="25">
        <f t="shared" si="1"/>
        <v>55</v>
      </c>
      <c r="N28" s="43"/>
      <c r="O28" s="43"/>
    </row>
    <row r="29" spans="1:15" ht="14.25" customHeight="1">
      <c r="A29" s="18" t="s">
        <v>21</v>
      </c>
      <c r="B29" s="23">
        <v>0</v>
      </c>
      <c r="C29" s="60"/>
      <c r="D29" s="24">
        <v>0</v>
      </c>
      <c r="E29" s="24"/>
      <c r="F29" s="24">
        <v>0</v>
      </c>
      <c r="G29" s="24">
        <v>0</v>
      </c>
      <c r="H29" s="57">
        <v>60</v>
      </c>
      <c r="I29" s="57">
        <v>60</v>
      </c>
      <c r="J29" s="24">
        <v>0</v>
      </c>
      <c r="K29" s="25"/>
      <c r="L29" s="25">
        <f t="shared" si="1"/>
        <v>60</v>
      </c>
      <c r="M29" s="25">
        <f t="shared" si="1"/>
        <v>60</v>
      </c>
      <c r="N29" s="43"/>
      <c r="O29" s="43"/>
    </row>
    <row r="30" spans="1:15" ht="15" customHeight="1">
      <c r="A30" s="18" t="s">
        <v>22</v>
      </c>
      <c r="B30" s="23"/>
      <c r="C30" s="60"/>
      <c r="D30" s="24">
        <v>0</v>
      </c>
      <c r="E30" s="24"/>
      <c r="F30" s="24">
        <v>0</v>
      </c>
      <c r="G30" s="24">
        <v>0</v>
      </c>
      <c r="H30" s="57">
        <v>0</v>
      </c>
      <c r="I30" s="57">
        <v>0</v>
      </c>
      <c r="J30" s="24">
        <v>0</v>
      </c>
      <c r="K30" s="25"/>
      <c r="L30" s="25">
        <f t="shared" si="1"/>
        <v>0</v>
      </c>
      <c r="M30" s="25">
        <f t="shared" si="1"/>
        <v>0</v>
      </c>
      <c r="N30" s="43"/>
      <c r="O30" s="43"/>
    </row>
    <row r="31" spans="1:15" ht="15" customHeight="1">
      <c r="A31" s="18" t="s">
        <v>23</v>
      </c>
      <c r="B31" s="23">
        <v>0</v>
      </c>
      <c r="C31" s="60"/>
      <c r="D31" s="24">
        <v>0</v>
      </c>
      <c r="E31" s="24"/>
      <c r="F31" s="24">
        <v>0</v>
      </c>
      <c r="G31" s="24">
        <v>0</v>
      </c>
      <c r="H31" s="57">
        <v>500</v>
      </c>
      <c r="I31" s="57">
        <v>500</v>
      </c>
      <c r="J31" s="24">
        <v>0</v>
      </c>
      <c r="K31" s="25"/>
      <c r="L31" s="25">
        <f t="shared" si="1"/>
        <v>500</v>
      </c>
      <c r="M31" s="25">
        <f t="shared" si="1"/>
        <v>500</v>
      </c>
      <c r="N31" s="4"/>
      <c r="O31" s="4"/>
    </row>
    <row r="32" spans="1:15" ht="15" customHeight="1">
      <c r="A32" s="18" t="s">
        <v>24</v>
      </c>
      <c r="B32" s="23">
        <v>0</v>
      </c>
      <c r="C32" s="60"/>
      <c r="D32" s="24">
        <v>0</v>
      </c>
      <c r="E32" s="24"/>
      <c r="F32" s="24">
        <v>0</v>
      </c>
      <c r="G32" s="24">
        <v>0</v>
      </c>
      <c r="H32" s="57">
        <v>100</v>
      </c>
      <c r="I32" s="57">
        <v>100</v>
      </c>
      <c r="J32" s="24">
        <v>0</v>
      </c>
      <c r="K32" s="25"/>
      <c r="L32" s="25">
        <f t="shared" si="1"/>
        <v>100</v>
      </c>
      <c r="M32" s="25">
        <f t="shared" si="1"/>
        <v>100</v>
      </c>
      <c r="N32" s="1"/>
      <c r="O32" s="1"/>
    </row>
    <row r="33" spans="1:15" ht="27" customHeight="1">
      <c r="A33" s="27" t="s">
        <v>25</v>
      </c>
      <c r="B33" s="23">
        <v>0</v>
      </c>
      <c r="C33" s="60"/>
      <c r="D33" s="24">
        <v>0</v>
      </c>
      <c r="E33" s="24"/>
      <c r="F33" s="24">
        <v>0</v>
      </c>
      <c r="G33" s="24">
        <v>0</v>
      </c>
      <c r="H33" s="57">
        <v>201</v>
      </c>
      <c r="I33" s="57">
        <v>201</v>
      </c>
      <c r="J33" s="24">
        <v>0</v>
      </c>
      <c r="K33" s="25"/>
      <c r="L33" s="25">
        <f t="shared" si="1"/>
        <v>201</v>
      </c>
      <c r="M33" s="25">
        <f t="shared" si="1"/>
        <v>201</v>
      </c>
      <c r="N33" s="1"/>
      <c r="O33" s="1"/>
    </row>
    <row r="34" spans="1:15" ht="27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"/>
    </row>
    <row r="35" spans="1:15" ht="27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"/>
    </row>
    <row r="36" spans="1:15" ht="27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"/>
    </row>
    <row r="37" spans="1:15" ht="27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"/>
    </row>
    <row r="38" spans="1:15" ht="27" customHeigh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"/>
    </row>
    <row r="39" spans="1:15" ht="27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"/>
    </row>
    <row r="40" spans="1:15" ht="27" customHeight="1">
      <c r="A40" s="84"/>
      <c r="B40" s="75"/>
      <c r="C40" s="75"/>
      <c r="D40" s="75"/>
      <c r="E40" s="75"/>
      <c r="F40" s="75"/>
      <c r="G40" s="12"/>
      <c r="H40" s="29"/>
      <c r="I40" s="29"/>
      <c r="J40" s="29"/>
      <c r="K40" s="29"/>
      <c r="L40" s="29"/>
      <c r="M40" s="29"/>
      <c r="N40" s="29"/>
      <c r="O40" s="2" t="s">
        <v>16</v>
      </c>
    </row>
    <row r="41" spans="1:15" ht="27" customHeight="1">
      <c r="A41" s="28"/>
      <c r="B41" s="81" t="s">
        <v>29</v>
      </c>
      <c r="C41" s="81"/>
      <c r="D41" s="81"/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ht="27" customHeight="1" thickBot="1">
      <c r="A42" s="30"/>
      <c r="B42" s="76" t="s">
        <v>41</v>
      </c>
      <c r="C42" s="76"/>
      <c r="D42" s="76"/>
      <c r="E42" s="76"/>
      <c r="F42" s="77"/>
      <c r="G42" s="77"/>
      <c r="H42" s="77"/>
      <c r="I42" s="77"/>
      <c r="J42" s="77"/>
      <c r="K42" s="77"/>
      <c r="L42" s="78"/>
      <c r="M42" s="78"/>
      <c r="N42" s="78"/>
      <c r="O42" s="78"/>
    </row>
    <row r="43" spans="1:15" ht="45" customHeight="1">
      <c r="A43" s="79" t="s">
        <v>30</v>
      </c>
      <c r="B43" s="71" t="s">
        <v>31</v>
      </c>
      <c r="C43" s="72"/>
      <c r="D43" s="73" t="s">
        <v>32</v>
      </c>
      <c r="E43" s="72"/>
      <c r="F43" s="73" t="s">
        <v>33</v>
      </c>
      <c r="G43" s="72"/>
      <c r="H43" s="73" t="s">
        <v>34</v>
      </c>
      <c r="I43" s="72"/>
      <c r="J43" s="73" t="s">
        <v>35</v>
      </c>
      <c r="K43" s="74"/>
      <c r="L43" s="67" t="s">
        <v>0</v>
      </c>
      <c r="M43" s="68"/>
      <c r="N43" s="55"/>
      <c r="O43" s="4"/>
    </row>
    <row r="44" spans="1:15" ht="52.5" customHeight="1">
      <c r="A44" s="80"/>
      <c r="B44" s="13" t="s">
        <v>41</v>
      </c>
      <c r="C44" s="49" t="s">
        <v>44</v>
      </c>
      <c r="D44" s="13" t="s">
        <v>41</v>
      </c>
      <c r="E44" s="47" t="s">
        <v>44</v>
      </c>
      <c r="F44" s="49" t="s">
        <v>41</v>
      </c>
      <c r="G44" s="45" t="s">
        <v>44</v>
      </c>
      <c r="H44" s="49" t="s">
        <v>41</v>
      </c>
      <c r="I44" s="45" t="s">
        <v>44</v>
      </c>
      <c r="J44" s="49" t="s">
        <v>41</v>
      </c>
      <c r="K44" s="48" t="s">
        <v>44</v>
      </c>
      <c r="L44" s="45" t="s">
        <v>41</v>
      </c>
      <c r="M44" s="49" t="s">
        <v>44</v>
      </c>
      <c r="N44" s="46" t="s">
        <v>36</v>
      </c>
      <c r="O44" s="46" t="s">
        <v>36</v>
      </c>
    </row>
    <row r="45" spans="1:15" ht="41.25" customHeight="1">
      <c r="A45" s="31" t="s">
        <v>38</v>
      </c>
      <c r="B45" s="32">
        <f>B46+B47+B48+B49+B50</f>
        <v>10</v>
      </c>
      <c r="C45" s="56">
        <v>10</v>
      </c>
      <c r="D45" s="63">
        <f aca="true" t="shared" si="2" ref="D45:I45">D46+D47+D48+D49+D50</f>
        <v>3</v>
      </c>
      <c r="E45" s="33">
        <f t="shared" si="2"/>
        <v>3</v>
      </c>
      <c r="F45" s="33">
        <f t="shared" si="2"/>
        <v>508</v>
      </c>
      <c r="G45" s="33">
        <f t="shared" si="2"/>
        <v>2233</v>
      </c>
      <c r="H45" s="52">
        <f t="shared" si="2"/>
        <v>3114</v>
      </c>
      <c r="I45" s="52">
        <f t="shared" si="2"/>
        <v>3264</v>
      </c>
      <c r="J45" s="33">
        <v>0</v>
      </c>
      <c r="K45" s="34"/>
      <c r="L45" s="52">
        <f>L46+L47+L48+L49+L50</f>
        <v>3635</v>
      </c>
      <c r="M45" s="52">
        <f>M46+M47+M48+M49+M50</f>
        <v>5510</v>
      </c>
      <c r="N45" s="1"/>
      <c r="O45" s="1"/>
    </row>
    <row r="46" spans="1:15" ht="21" customHeight="1">
      <c r="A46" s="35" t="s">
        <v>13</v>
      </c>
      <c r="B46" s="23">
        <v>10</v>
      </c>
      <c r="C46" s="57">
        <v>10</v>
      </c>
      <c r="D46" s="61">
        <v>3</v>
      </c>
      <c r="E46" s="24">
        <v>3</v>
      </c>
      <c r="F46" s="24">
        <v>508</v>
      </c>
      <c r="G46" s="24">
        <v>508</v>
      </c>
      <c r="H46" s="57">
        <v>0</v>
      </c>
      <c r="I46" s="57">
        <v>0</v>
      </c>
      <c r="J46" s="24">
        <v>0</v>
      </c>
      <c r="K46" s="23"/>
      <c r="L46" s="51">
        <f>SUM(B46+D46+F46)</f>
        <v>521</v>
      </c>
      <c r="M46" s="51">
        <f>SUM(C46+E46+G46)</f>
        <v>521</v>
      </c>
      <c r="N46" s="44"/>
      <c r="O46" s="44"/>
    </row>
    <row r="47" spans="1:15" ht="21" customHeight="1">
      <c r="A47" s="18" t="s">
        <v>14</v>
      </c>
      <c r="B47" s="23"/>
      <c r="C47" s="57"/>
      <c r="D47" s="61"/>
      <c r="E47" s="24"/>
      <c r="F47" s="24"/>
      <c r="G47" s="24"/>
      <c r="H47" s="57">
        <v>330</v>
      </c>
      <c r="I47" s="57">
        <v>330</v>
      </c>
      <c r="J47" s="24"/>
      <c r="K47" s="23"/>
      <c r="L47" s="51">
        <f>SUM(B47+D47+F47+H47)</f>
        <v>330</v>
      </c>
      <c r="M47" s="51">
        <f>SUM(C47+E47+G47+I47)</f>
        <v>330</v>
      </c>
      <c r="N47" s="44"/>
      <c r="O47" s="44"/>
    </row>
    <row r="48" spans="1:15" ht="16.5" customHeight="1">
      <c r="A48" s="18" t="s">
        <v>27</v>
      </c>
      <c r="B48" s="23">
        <v>0</v>
      </c>
      <c r="C48" s="57"/>
      <c r="D48" s="61">
        <v>0</v>
      </c>
      <c r="E48" s="24"/>
      <c r="F48" s="24">
        <v>0</v>
      </c>
      <c r="G48" s="24">
        <v>0</v>
      </c>
      <c r="H48" s="57">
        <v>2224</v>
      </c>
      <c r="I48" s="57">
        <v>2224</v>
      </c>
      <c r="J48" s="24">
        <v>0</v>
      </c>
      <c r="K48" s="23"/>
      <c r="L48" s="51">
        <f aca="true" t="shared" si="3" ref="L48:M50">SUM(B48+D48+F48+H48+J48)</f>
        <v>2224</v>
      </c>
      <c r="M48" s="51">
        <f t="shared" si="3"/>
        <v>2224</v>
      </c>
      <c r="N48" s="44"/>
      <c r="O48" s="44"/>
    </row>
    <row r="49" spans="1:15" ht="23.25" customHeight="1">
      <c r="A49" s="18" t="s">
        <v>15</v>
      </c>
      <c r="B49" s="23">
        <v>0</v>
      </c>
      <c r="C49" s="57"/>
      <c r="D49" s="61">
        <v>0</v>
      </c>
      <c r="E49" s="24"/>
      <c r="F49" s="24">
        <v>0</v>
      </c>
      <c r="G49" s="24">
        <v>0</v>
      </c>
      <c r="H49" s="57">
        <v>560</v>
      </c>
      <c r="I49" s="57">
        <v>710</v>
      </c>
      <c r="J49" s="24">
        <v>0</v>
      </c>
      <c r="K49" s="23"/>
      <c r="L49" s="51">
        <f t="shared" si="3"/>
        <v>560</v>
      </c>
      <c r="M49" s="51">
        <f t="shared" si="3"/>
        <v>710</v>
      </c>
      <c r="N49" s="44"/>
      <c r="O49" s="44"/>
    </row>
    <row r="50" spans="1:15" ht="17.25" customHeight="1">
      <c r="A50" s="18" t="s">
        <v>46</v>
      </c>
      <c r="B50" s="23"/>
      <c r="C50" s="57"/>
      <c r="D50" s="61"/>
      <c r="E50" s="24"/>
      <c r="F50" s="24"/>
      <c r="G50" s="24">
        <v>1725</v>
      </c>
      <c r="H50" s="57"/>
      <c r="I50" s="23"/>
      <c r="J50" s="24"/>
      <c r="K50" s="23"/>
      <c r="L50" s="51">
        <f t="shared" si="3"/>
        <v>0</v>
      </c>
      <c r="M50" s="51">
        <f t="shared" si="3"/>
        <v>1725</v>
      </c>
      <c r="N50" s="44"/>
      <c r="O50" s="44"/>
    </row>
    <row r="51" spans="1:15" ht="22.5" customHeight="1">
      <c r="A51" s="18" t="s">
        <v>39</v>
      </c>
      <c r="B51" s="23"/>
      <c r="C51" s="57"/>
      <c r="D51" s="61"/>
      <c r="E51" s="24"/>
      <c r="F51" s="24"/>
      <c r="G51" s="23"/>
      <c r="H51" s="57"/>
      <c r="I51" s="23"/>
      <c r="J51" s="24"/>
      <c r="K51" s="23"/>
      <c r="L51" s="3">
        <v>7000</v>
      </c>
      <c r="M51" s="3">
        <v>18962</v>
      </c>
      <c r="N51" s="44"/>
      <c r="O51" s="44"/>
    </row>
    <row r="52" spans="1:15" ht="26.25" customHeight="1">
      <c r="A52" s="36" t="s">
        <v>40</v>
      </c>
      <c r="B52" s="37">
        <f aca="true" t="shared" si="4" ref="B52:K52">B8+B45</f>
        <v>25134</v>
      </c>
      <c r="C52" s="52">
        <f t="shared" si="4"/>
        <v>37390</v>
      </c>
      <c r="D52" s="64">
        <f t="shared" si="4"/>
        <v>6067</v>
      </c>
      <c r="E52" s="38">
        <f t="shared" si="4"/>
        <v>7734</v>
      </c>
      <c r="F52" s="38">
        <f t="shared" si="4"/>
        <v>36225</v>
      </c>
      <c r="G52" s="38">
        <f t="shared" si="4"/>
        <v>38701</v>
      </c>
      <c r="H52" s="52">
        <f t="shared" si="4"/>
        <v>29417</v>
      </c>
      <c r="I52" s="52">
        <f t="shared" si="4"/>
        <v>30467</v>
      </c>
      <c r="J52" s="38">
        <f t="shared" si="4"/>
        <v>16676</v>
      </c>
      <c r="K52" s="38">
        <f t="shared" si="4"/>
        <v>17149</v>
      </c>
      <c r="L52" s="52">
        <f>L8+L45+L51</f>
        <v>120519</v>
      </c>
      <c r="M52" s="52">
        <f>M8+M45+M51</f>
        <v>150403</v>
      </c>
      <c r="N52" s="52">
        <f>N8+N45</f>
        <v>24</v>
      </c>
      <c r="O52" s="52">
        <f>O8+O45</f>
        <v>38</v>
      </c>
    </row>
    <row r="53" spans="2:16" ht="15" customHeight="1">
      <c r="B53" s="10"/>
      <c r="C53" s="10"/>
      <c r="D53" s="6"/>
      <c r="E53" s="6"/>
      <c r="F53" s="6"/>
      <c r="G53" s="6"/>
      <c r="H53" s="2"/>
      <c r="I53" s="2"/>
      <c r="J53" s="2"/>
      <c r="K53" s="2"/>
      <c r="P53" t="s">
        <v>47</v>
      </c>
    </row>
    <row r="54" spans="1:14" ht="24" customHeight="1">
      <c r="A54" s="9"/>
      <c r="B54" s="10"/>
      <c r="C54" s="10"/>
      <c r="L54" s="2"/>
      <c r="M54" s="2"/>
      <c r="N54" s="2"/>
    </row>
    <row r="55" spans="1:14" ht="15" customHeight="1">
      <c r="A55" s="39"/>
      <c r="B55" s="2"/>
      <c r="C55" s="2"/>
      <c r="D55" s="6"/>
      <c r="E55" s="6"/>
      <c r="F55" s="6"/>
      <c r="G55" s="6"/>
      <c r="H55" s="2"/>
      <c r="I55" s="2"/>
      <c r="J55" s="11"/>
      <c r="K55" s="11"/>
      <c r="L55" s="11"/>
      <c r="M55" s="11"/>
      <c r="N55" s="11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9.5" customHeight="1">
      <c r="A57" s="2"/>
      <c r="B57" s="2"/>
      <c r="C57" s="2"/>
      <c r="D57" s="40"/>
      <c r="E57" s="40"/>
      <c r="F57" s="41"/>
      <c r="G57" s="41"/>
      <c r="H57" s="2"/>
      <c r="I57" s="2"/>
      <c r="J57" s="2"/>
      <c r="K57" s="2"/>
      <c r="L57" s="2"/>
      <c r="M57" s="2"/>
      <c r="N57" s="2"/>
    </row>
    <row r="58" spans="1:14" ht="19.5" customHeight="1">
      <c r="A58" s="2"/>
      <c r="B58" s="2"/>
      <c r="C58" s="2"/>
      <c r="D58" s="40"/>
      <c r="E58" s="40"/>
      <c r="F58" s="41"/>
      <c r="G58" s="41"/>
      <c r="H58" s="2"/>
      <c r="I58" s="2"/>
      <c r="J58" s="2"/>
      <c r="K58" s="2"/>
      <c r="L58" s="2"/>
      <c r="M58" s="2"/>
      <c r="N58" s="2"/>
    </row>
    <row r="59" spans="1:14" ht="19.5" customHeight="1">
      <c r="A59" s="2"/>
      <c r="B59" s="2"/>
      <c r="C59" s="2"/>
      <c r="D59" s="40"/>
      <c r="E59" s="40"/>
      <c r="F59" s="41"/>
      <c r="G59" s="41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mergeCells count="21">
    <mergeCell ref="A5:L5"/>
    <mergeCell ref="A6:A7"/>
    <mergeCell ref="A40:F40"/>
    <mergeCell ref="B41:O41"/>
    <mergeCell ref="B6:C6"/>
    <mergeCell ref="B43:C43"/>
    <mergeCell ref="D43:E43"/>
    <mergeCell ref="F43:G43"/>
    <mergeCell ref="H43:I43"/>
    <mergeCell ref="J43:K43"/>
    <mergeCell ref="A1:D1"/>
    <mergeCell ref="B42:O42"/>
    <mergeCell ref="A43:A44"/>
    <mergeCell ref="A2:F2"/>
    <mergeCell ref="A4:L4"/>
    <mergeCell ref="L43:M43"/>
    <mergeCell ref="D6:E6"/>
    <mergeCell ref="F6:G6"/>
    <mergeCell ref="H6:I6"/>
    <mergeCell ref="J6:K6"/>
    <mergeCell ref="L6:M6"/>
  </mergeCells>
  <printOptions horizontalCentered="1"/>
  <pageMargins left="0" right="0" top="0.2362204724409449" bottom="0" header="0.2362204724409449" footer="0.5118110236220472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Csátalja</dc:creator>
  <cp:keywords/>
  <dc:description/>
  <cp:lastModifiedBy>Ibolya</cp:lastModifiedBy>
  <cp:lastPrinted>2015-09-24T12:15:01Z</cp:lastPrinted>
  <dcterms:created xsi:type="dcterms:W3CDTF">2003-02-05T12:24:55Z</dcterms:created>
  <dcterms:modified xsi:type="dcterms:W3CDTF">2015-09-28T05:56:28Z</dcterms:modified>
  <cp:category/>
  <cp:version/>
  <cp:contentType/>
  <cp:contentStatus/>
</cp:coreProperties>
</file>