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átor Eadatról lementett dokumentumok\"/>
    </mc:Choice>
  </mc:AlternateContent>
  <xr:revisionPtr revIDLastSave="0" documentId="10_ncr:8100000_{F1853573-CAE4-4218-B4CD-8D453DD1F771}" xr6:coauthVersionLast="32" xr6:coauthVersionMax="32" xr10:uidLastSave="{00000000-0000-0000-0000-000000000000}"/>
  <bookViews>
    <workbookView xWindow="0" yWindow="0" windowWidth="20490" windowHeight="7545" tabRatio="580" activeTab="1" xr2:uid="{00000000-000D-0000-FFFF-FFFF00000000}"/>
  </bookViews>
  <sheets>
    <sheet name="7. maradvány" sheetId="6" r:id="rId1"/>
    <sheet name="5. mérleg" sheetId="5" r:id="rId2"/>
    <sheet name="6. sz melléklet" sheetId="7" r:id="rId3"/>
  </sheets>
  <calcPr calcId="162913"/>
</workbook>
</file>

<file path=xl/calcChain.xml><?xml version="1.0" encoding="utf-8"?>
<calcChain xmlns="http://schemas.openxmlformats.org/spreadsheetml/2006/main">
  <c r="E37" i="5" l="1"/>
  <c r="C37" i="5"/>
  <c r="C35" i="5"/>
  <c r="D34" i="5"/>
  <c r="D35" i="5" s="1"/>
  <c r="E34" i="5"/>
  <c r="E35" i="5" s="1"/>
  <c r="C34" i="5"/>
  <c r="D31" i="5"/>
  <c r="E31" i="5"/>
  <c r="E38" i="5" s="1"/>
  <c r="C31" i="5"/>
  <c r="C38" i="5" s="1"/>
  <c r="E22" i="5"/>
  <c r="D18" i="5"/>
  <c r="E18" i="5"/>
  <c r="C18" i="5"/>
  <c r="C15" i="5"/>
  <c r="D14" i="5"/>
  <c r="E14" i="5"/>
  <c r="C14" i="5"/>
  <c r="D12" i="5"/>
  <c r="D15" i="5" s="1"/>
  <c r="E12" i="5"/>
  <c r="E15" i="5" s="1"/>
  <c r="C12" i="5"/>
  <c r="E8" i="5"/>
  <c r="E26" i="5" s="1"/>
  <c r="D6" i="5"/>
  <c r="D8" i="5" s="1"/>
  <c r="D26" i="5" s="1"/>
  <c r="E6" i="5"/>
  <c r="C6" i="5"/>
  <c r="C8" i="5" s="1"/>
  <c r="C26" i="5" s="1"/>
  <c r="C10" i="6"/>
  <c r="C9" i="6"/>
  <c r="C6" i="6"/>
  <c r="D38" i="5" l="1"/>
</calcChain>
</file>

<file path=xl/sharedStrings.xml><?xml version="1.0" encoding="utf-8"?>
<sst xmlns="http://schemas.openxmlformats.org/spreadsheetml/2006/main" count="104" uniqueCount="101">
  <si>
    <t>01</t>
  </si>
  <si>
    <t>02</t>
  </si>
  <si>
    <t>03</t>
  </si>
  <si>
    <t>04</t>
  </si>
  <si>
    <t>05</t>
  </si>
  <si>
    <t>06</t>
  </si>
  <si>
    <t>07</t>
  </si>
  <si>
    <t>08</t>
  </si>
  <si>
    <t>Megnevezés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</si>
  <si>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</si>
  <si>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</si>
  <si>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</si>
  <si>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</si>
  <si>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</si>
  <si>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</si>
  <si>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10</t>
  </si>
  <si>
    <t>A/II Tárgyi eszközök  (=A/II/1+...+A/II/5)</t>
  </si>
  <si>
    <t>Tartós  részesedések</t>
  </si>
  <si>
    <t>28</t>
  </si>
  <si>
    <t>A) NEMZETI VAGYONBA TARTOZÓ BEFEKTETETT ESZKÖZÖK (=A/I+A/II+A/III+A/IV)</t>
  </si>
  <si>
    <t>47</t>
  </si>
  <si>
    <t>C/II/1 Forintpénztár</t>
  </si>
  <si>
    <t>48</t>
  </si>
  <si>
    <t>C/II/2 Valutapénztár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</si>
  <si>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</si>
  <si>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</si>
  <si>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</si>
  <si>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</si>
  <si>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</si>
  <si>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</si>
  <si>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</si>
  <si>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</si>
  <si>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</si>
  <si>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</si>
  <si>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68</t>
  </si>
  <si>
    <t>D/I/3f - ebből: költségvetési évben esedékes követelések egyéb közhatalmi bevételekre</t>
  </si>
  <si>
    <t>101</t>
  </si>
  <si>
    <t>D/I Költségvetési évben esedékes követelések (=D/I/1+…+D/I/8)</t>
  </si>
  <si>
    <t>142</t>
  </si>
  <si>
    <t>D/III/1 Adott előlegek (=D/III/1a+…+D/III/1f)</t>
  </si>
  <si>
    <t>147</t>
  </si>
  <si>
    <t>D/III/1e - ebből: foglalkoztatottaknak adott előlegek</t>
  </si>
  <si>
    <t>151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</si>
  <si>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</si>
  <si>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</si>
  <si>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</si>
  <si>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</si>
  <si>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</si>
  <si>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159</t>
  </si>
  <si>
    <t>161</t>
  </si>
  <si>
    <t>E) EGYÉB SAJÁTOS ESZKÖZOLDALI  ELSZÁMOLÁSOK (=E/I+…+E/II)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</si>
  <si>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</si>
  <si>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</si>
  <si>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</si>
  <si>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</si>
  <si>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</si>
  <si>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</si>
  <si>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</si>
  <si>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</si>
  <si>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</si>
  <si>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</si>
  <si>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</si>
  <si>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</si>
  <si>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202</t>
  </si>
  <si>
    <t>H/II/3 Költségvetési évet követően esedékes kötelezettségek dologi kiadásokra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</si>
  <si>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</si>
  <si>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</si>
  <si>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</si>
  <si>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</si>
  <si>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237</t>
  </si>
  <si>
    <t>H) KÖTELEZETTSÉGEK (=H/I+H/II+H/III)</t>
  </si>
  <si>
    <t>240</t>
  </si>
  <si>
    <t>J/2 Költségek, ráfordítások passzív időbeli elhatárolása</t>
  </si>
  <si>
    <t>242</t>
  </si>
  <si>
    <t>J) PASSZÍV IDŐBELI ELHATÁROLÁSOK (=J/1+J/2+J/3)</t>
  </si>
  <si>
    <t>243</t>
  </si>
  <si>
    <t>FORRÁSOK ÖSSZESEN (=G+H+I+J)</t>
  </si>
  <si>
    <t>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</si>
  <si>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</si>
  <si>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</si>
  <si>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</si>
  <si>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</si>
  <si>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</si>
  <si>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</si>
  <si>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</si>
  <si>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</si>
  <si>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</si>
  <si>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</si>
  <si>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</si>
  <si>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</si>
  <si>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C/II/3 Betétkönyvek, csekkek, elektronikus péneaszközök</t>
  </si>
  <si>
    <t>Statusz</t>
  </si>
  <si>
    <t>Fő</t>
  </si>
  <si>
    <t>Közalkalmazott</t>
  </si>
  <si>
    <t>Tisztviselő</t>
  </si>
  <si>
    <t>Közfoglalkoztatott</t>
  </si>
  <si>
    <t>Összesen:</t>
  </si>
  <si>
    <t xml:space="preserve">MÉRLEG </t>
  </si>
  <si>
    <t>Bátor Község Önkormányzata 2017 évi létszám alakulása</t>
  </si>
  <si>
    <t>2017.12.31.létszám</t>
  </si>
  <si>
    <t>E/III2  Utalványok, bérletek és más hasonló, készpénz-helyettesítő fizetési eszköznek nem minősülő  eszközök elszámolásai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</si>
</sst>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Ft&quot;_-;\-* #,##0\ &quot;Ft&quot;_-;_-* &quot;-&quot;??\ &quot;Ft&quot;_-;_-@_-"/>
  </numFmts>
  <fonts count="5" x14ac:knownFonts="1"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2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Fill="1" applyBorder="1"/>
    <xf numFmtId="0" fontId="0" fillId="0" borderId="0" xfId="0"/>
    <xf numFmtId="164" fontId="2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13" workbookViewId="0">
      <selection activeCell="E12" sqref="E12"/>
    </sheetView>
  </sheetViews>
  <sheetFormatPr defaultRowHeight="12.75" x14ac:dyDescent="0.2"/>
  <cols>
    <col min="2" max="2" width="42.140625" customWidth="1"/>
    <col min="3" max="3" width="21.7109375" customWidth="1"/>
  </cols>
  <sheetData>
    <row r="1" spans="1:3" x14ac:dyDescent="0.2">
      <c r="A1" s="13"/>
      <c r="B1" s="13"/>
      <c r="C1" s="13"/>
    </row>
    <row r="2" spans="1:3" x14ac:dyDescent="0.2">
      <c r="A2" s="11" t="s">
        <v>77</v>
      </c>
      <c r="B2" s="12"/>
      <c r="C2" s="12"/>
    </row>
    <row r="3" spans="1:3" ht="15" x14ac:dyDescent="0.2">
      <c r="A3" s="1"/>
      <c r="B3" s="1" t="s">
        <v>8</v>
      </c>
      <c r="C3" s="1" t="s">
        <v>78</v>
      </c>
    </row>
    <row r="4" spans="1:3" ht="34.15" customHeight="1" x14ac:dyDescent="0.2">
      <c r="A4" s="2" t="s">
        <v>0</v>
      </c>
      <c r="B4" s="3" t="s">
        <v>79</v>
      </c>
      <c r="C4" s="9">
        <v>50374546</v>
      </c>
    </row>
    <row r="5" spans="1:3" ht="42.6" customHeight="1" x14ac:dyDescent="0.2">
      <c r="A5" s="2" t="s">
        <v>1</v>
      </c>
      <c r="B5" s="3" t="s">
        <v>80</v>
      </c>
      <c r="C5" s="9">
        <v>42135796</v>
      </c>
    </row>
    <row r="6" spans="1:3" ht="48.6" customHeight="1" x14ac:dyDescent="0.2">
      <c r="A6" s="4" t="s">
        <v>2</v>
      </c>
      <c r="B6" s="5" t="s">
        <v>81</v>
      </c>
      <c r="C6" s="10">
        <f>C4-C5</f>
        <v>8238750</v>
      </c>
    </row>
    <row r="7" spans="1:3" ht="34.9" customHeight="1" x14ac:dyDescent="0.2">
      <c r="A7" s="2" t="s">
        <v>3</v>
      </c>
      <c r="B7" s="3" t="s">
        <v>82</v>
      </c>
      <c r="C7" s="9">
        <v>22363950</v>
      </c>
    </row>
    <row r="8" spans="1:3" ht="36.6" customHeight="1" x14ac:dyDescent="0.2">
      <c r="A8" s="2" t="s">
        <v>4</v>
      </c>
      <c r="B8" s="3" t="s">
        <v>83</v>
      </c>
      <c r="C8" s="9">
        <v>681547</v>
      </c>
    </row>
    <row r="9" spans="1:3" ht="48" customHeight="1" x14ac:dyDescent="0.2">
      <c r="A9" s="4" t="s">
        <v>5</v>
      </c>
      <c r="B9" s="5" t="s">
        <v>84</v>
      </c>
      <c r="C9" s="10">
        <f>C7-C8</f>
        <v>21682403</v>
      </c>
    </row>
    <row r="10" spans="1:3" ht="43.15" customHeight="1" x14ac:dyDescent="0.2">
      <c r="A10" s="4" t="s">
        <v>6</v>
      </c>
      <c r="B10" s="5" t="s">
        <v>85</v>
      </c>
      <c r="C10" s="10">
        <f>C6+C9</f>
        <v>29921153</v>
      </c>
    </row>
    <row r="11" spans="1:3" ht="30" customHeight="1" x14ac:dyDescent="0.2">
      <c r="A11" s="4" t="s">
        <v>86</v>
      </c>
      <c r="B11" s="5" t="s">
        <v>87</v>
      </c>
      <c r="C11" s="10">
        <v>29921153</v>
      </c>
    </row>
    <row r="12" spans="1:3" ht="59.45" customHeight="1" x14ac:dyDescent="0.2">
      <c r="A12" s="4" t="s">
        <v>88</v>
      </c>
      <c r="B12" s="5" t="s">
        <v>89</v>
      </c>
      <c r="C12" s="10">
        <v>29921153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tabSelected="1" zoomScaleNormal="100" workbookViewId="0">
      <selection sqref="A1:E1"/>
    </sheetView>
  </sheetViews>
  <sheetFormatPr defaultRowHeight="12.75" x14ac:dyDescent="0.2"/>
  <cols>
    <col min="1" max="1" width="15.85546875" customWidth="1"/>
    <col min="2" max="2" width="39.42578125" customWidth="1"/>
    <col min="3" max="3" width="17.7109375" customWidth="1"/>
    <col min="5" max="5" width="23.7109375" customWidth="1"/>
  </cols>
  <sheetData>
    <row r="1" spans="1:5" s="8" customFormat="1" ht="25.5" customHeight="1" x14ac:dyDescent="0.2">
      <c r="A1" s="14" t="s">
        <v>97</v>
      </c>
      <c r="B1" s="14"/>
      <c r="C1" s="14"/>
      <c r="D1" s="14"/>
      <c r="E1" s="14"/>
    </row>
    <row r="2" spans="1:5" ht="54" customHeight="1" x14ac:dyDescent="0.2">
      <c r="A2" s="1"/>
      <c r="B2" s="1" t="s">
        <v>8</v>
      </c>
      <c r="C2" s="1" t="s">
        <v>9</v>
      </c>
      <c r="D2" s="1" t="s">
        <v>10</v>
      </c>
      <c r="E2" s="1" t="s">
        <v>11</v>
      </c>
    </row>
    <row r="3" spans="1:5" ht="25.5" x14ac:dyDescent="0.2">
      <c r="A3" s="2" t="s">
        <v>4</v>
      </c>
      <c r="B3" s="3" t="s">
        <v>12</v>
      </c>
      <c r="C3" s="9">
        <v>207658800</v>
      </c>
      <c r="D3" s="9">
        <v>0</v>
      </c>
      <c r="E3" s="9">
        <v>202361888</v>
      </c>
    </row>
    <row r="4" spans="1:5" ht="37.15" customHeight="1" x14ac:dyDescent="0.2">
      <c r="A4" s="2" t="s">
        <v>5</v>
      </c>
      <c r="B4" s="3" t="s">
        <v>13</v>
      </c>
      <c r="C4" s="9">
        <v>534283</v>
      </c>
      <c r="D4" s="9">
        <v>0</v>
      </c>
      <c r="E4" s="9">
        <v>5704180</v>
      </c>
    </row>
    <row r="5" spans="1:5" ht="37.15" customHeight="1" x14ac:dyDescent="0.2">
      <c r="A5" s="2" t="s">
        <v>7</v>
      </c>
      <c r="B5" s="3" t="s">
        <v>14</v>
      </c>
      <c r="C5" s="9">
        <v>0</v>
      </c>
      <c r="D5" s="9">
        <v>0</v>
      </c>
      <c r="E5" s="9"/>
    </row>
    <row r="6" spans="1:5" ht="30" customHeight="1" x14ac:dyDescent="0.2">
      <c r="A6" s="4" t="s">
        <v>15</v>
      </c>
      <c r="B6" s="5" t="s">
        <v>16</v>
      </c>
      <c r="C6" s="10">
        <f>C3+C4+C5</f>
        <v>208193083</v>
      </c>
      <c r="D6" s="10">
        <f t="shared" ref="D6:E6" si="0">D3+D4+D5</f>
        <v>0</v>
      </c>
      <c r="E6" s="10">
        <f t="shared" si="0"/>
        <v>208066068</v>
      </c>
    </row>
    <row r="7" spans="1:5" ht="39.6" customHeight="1" x14ac:dyDescent="0.2">
      <c r="A7" s="4">
        <v>11</v>
      </c>
      <c r="B7" s="5" t="s">
        <v>17</v>
      </c>
      <c r="C7" s="10">
        <v>2240000</v>
      </c>
      <c r="D7" s="10"/>
      <c r="E7" s="10">
        <v>3500000</v>
      </c>
    </row>
    <row r="8" spans="1:5" ht="38.25" x14ac:dyDescent="0.2">
      <c r="A8" s="4" t="s">
        <v>18</v>
      </c>
      <c r="B8" s="5" t="s">
        <v>19</v>
      </c>
      <c r="C8" s="10">
        <f>C6+C7</f>
        <v>210433083</v>
      </c>
      <c r="D8" s="10">
        <f t="shared" ref="D8:E8" si="1">D6+D7</f>
        <v>0</v>
      </c>
      <c r="E8" s="10">
        <f t="shared" si="1"/>
        <v>211566068</v>
      </c>
    </row>
    <row r="9" spans="1:5" ht="61.9" customHeight="1" x14ac:dyDescent="0.2">
      <c r="A9" s="2" t="s">
        <v>20</v>
      </c>
      <c r="B9" s="3" t="s">
        <v>21</v>
      </c>
      <c r="C9" s="9">
        <v>53421</v>
      </c>
      <c r="D9" s="9">
        <v>0</v>
      </c>
      <c r="E9" s="9">
        <v>0</v>
      </c>
    </row>
    <row r="10" spans="1:5" ht="30" customHeight="1" x14ac:dyDescent="0.2">
      <c r="A10" s="2" t="s">
        <v>22</v>
      </c>
      <c r="B10" s="3" t="s">
        <v>23</v>
      </c>
      <c r="C10" s="9">
        <v>0</v>
      </c>
      <c r="D10" s="9">
        <v>0</v>
      </c>
      <c r="E10" s="9">
        <v>0</v>
      </c>
    </row>
    <row r="11" spans="1:5" ht="25.9" customHeight="1" x14ac:dyDescent="0.2">
      <c r="A11" s="2">
        <v>49</v>
      </c>
      <c r="B11" s="3" t="s">
        <v>90</v>
      </c>
      <c r="C11" s="9">
        <v>0</v>
      </c>
      <c r="D11" s="9">
        <v>0</v>
      </c>
      <c r="E11" s="9">
        <v>10756019</v>
      </c>
    </row>
    <row r="12" spans="1:5" ht="25.9" customHeight="1" x14ac:dyDescent="0.2">
      <c r="A12" s="4" t="s">
        <v>24</v>
      </c>
      <c r="B12" s="5" t="s">
        <v>25</v>
      </c>
      <c r="C12" s="10">
        <f>C9+C10+C11</f>
        <v>53421</v>
      </c>
      <c r="D12" s="10">
        <f t="shared" ref="D12:E12" si="2">D9+D10+D11</f>
        <v>0</v>
      </c>
      <c r="E12" s="10">
        <f t="shared" si="2"/>
        <v>10756019</v>
      </c>
    </row>
    <row r="13" spans="1:5" ht="51" customHeight="1" x14ac:dyDescent="0.2">
      <c r="A13" s="2" t="s">
        <v>26</v>
      </c>
      <c r="B13" s="3" t="s">
        <v>27</v>
      </c>
      <c r="C13" s="9">
        <v>6511851</v>
      </c>
      <c r="D13" s="9">
        <v>0</v>
      </c>
      <c r="E13" s="9">
        <v>0</v>
      </c>
    </row>
    <row r="14" spans="1:5" ht="38.450000000000003" customHeight="1" x14ac:dyDescent="0.2">
      <c r="A14" s="4" t="s">
        <v>28</v>
      </c>
      <c r="B14" s="5" t="s">
        <v>29</v>
      </c>
      <c r="C14" s="10">
        <f>C13</f>
        <v>6511851</v>
      </c>
      <c r="D14" s="10">
        <f t="shared" ref="D14:E14" si="3">D13</f>
        <v>0</v>
      </c>
      <c r="E14" s="10">
        <f t="shared" si="3"/>
        <v>0</v>
      </c>
    </row>
    <row r="15" spans="1:5" ht="37.9" customHeight="1" x14ac:dyDescent="0.2">
      <c r="A15" s="4" t="s">
        <v>30</v>
      </c>
      <c r="B15" s="5" t="s">
        <v>31</v>
      </c>
      <c r="C15" s="10">
        <f>C12+C14</f>
        <v>6565272</v>
      </c>
      <c r="D15" s="10">
        <f t="shared" ref="D15:E15" si="4">D12+D14</f>
        <v>0</v>
      </c>
      <c r="E15" s="10">
        <f t="shared" si="4"/>
        <v>10756019</v>
      </c>
    </row>
    <row r="16" spans="1:5" ht="33.6" customHeight="1" x14ac:dyDescent="0.2">
      <c r="A16" s="2" t="s">
        <v>32</v>
      </c>
      <c r="B16" s="3" t="s">
        <v>33</v>
      </c>
      <c r="C16" s="9">
        <v>0</v>
      </c>
      <c r="D16" s="9">
        <v>0</v>
      </c>
      <c r="E16" s="9">
        <v>0</v>
      </c>
    </row>
    <row r="17" spans="1:5" ht="49.15" customHeight="1" x14ac:dyDescent="0.2">
      <c r="A17" s="2" t="s">
        <v>34</v>
      </c>
      <c r="B17" s="3" t="s">
        <v>35</v>
      </c>
      <c r="C17" s="9">
        <v>0</v>
      </c>
      <c r="D17" s="9">
        <v>0</v>
      </c>
      <c r="E17" s="9">
        <v>0</v>
      </c>
    </row>
    <row r="18" spans="1:5" ht="46.15" customHeight="1" x14ac:dyDescent="0.2">
      <c r="A18" s="4" t="s">
        <v>36</v>
      </c>
      <c r="B18" s="5" t="s">
        <v>37</v>
      </c>
      <c r="C18" s="10">
        <f>C16+C17</f>
        <v>0</v>
      </c>
      <c r="D18" s="10">
        <f t="shared" ref="D18:E18" si="5">D16+D17</f>
        <v>0</v>
      </c>
      <c r="E18" s="10">
        <f t="shared" si="5"/>
        <v>0</v>
      </c>
    </row>
    <row r="19" spans="1:5" ht="45" customHeight="1" x14ac:dyDescent="0.2">
      <c r="A19" s="2" t="s">
        <v>38</v>
      </c>
      <c r="B19" s="3" t="s">
        <v>39</v>
      </c>
      <c r="C19" s="9">
        <v>0</v>
      </c>
      <c r="D19" s="9">
        <v>0</v>
      </c>
      <c r="E19" s="9">
        <v>4202077</v>
      </c>
    </row>
    <row r="20" spans="1:5" ht="31.15" customHeight="1" x14ac:dyDescent="0.2">
      <c r="A20" s="2" t="s">
        <v>40</v>
      </c>
      <c r="B20" s="3" t="s">
        <v>41</v>
      </c>
      <c r="C20" s="9">
        <v>0</v>
      </c>
      <c r="D20" s="9">
        <v>0</v>
      </c>
      <c r="E20" s="9">
        <v>4202077</v>
      </c>
    </row>
    <row r="21" spans="1:5" ht="31.9" customHeight="1" x14ac:dyDescent="0.2">
      <c r="A21" s="2" t="s">
        <v>42</v>
      </c>
      <c r="B21" s="3" t="s">
        <v>43</v>
      </c>
      <c r="C21" s="9">
        <v>65000</v>
      </c>
      <c r="D21" s="9">
        <v>0</v>
      </c>
      <c r="E21" s="9">
        <v>65000</v>
      </c>
    </row>
    <row r="22" spans="1:5" ht="25.9" customHeight="1" x14ac:dyDescent="0.2">
      <c r="A22" s="4" t="s">
        <v>44</v>
      </c>
      <c r="B22" s="5" t="s">
        <v>45</v>
      </c>
      <c r="C22" s="10">
        <v>65000</v>
      </c>
      <c r="D22" s="10">
        <v>0</v>
      </c>
      <c r="E22" s="10">
        <f>E19+E21</f>
        <v>4267077</v>
      </c>
    </row>
    <row r="23" spans="1:5" ht="46.15" customHeight="1" x14ac:dyDescent="0.2">
      <c r="A23" s="4" t="s">
        <v>46</v>
      </c>
      <c r="B23" s="5" t="s">
        <v>47</v>
      </c>
      <c r="C23" s="10">
        <v>65000</v>
      </c>
      <c r="D23" s="10">
        <v>0</v>
      </c>
      <c r="E23" s="10">
        <v>4267077</v>
      </c>
    </row>
    <row r="24" spans="1:5" ht="35.450000000000003" customHeight="1" x14ac:dyDescent="0.2">
      <c r="A24" s="2" t="s">
        <v>48</v>
      </c>
      <c r="B24" s="3" t="s">
        <v>100</v>
      </c>
      <c r="C24" s="9">
        <v>0</v>
      </c>
      <c r="D24" s="9">
        <v>0</v>
      </c>
      <c r="E24" s="9">
        <v>7338</v>
      </c>
    </row>
    <row r="25" spans="1:5" ht="39.75" customHeight="1" x14ac:dyDescent="0.2">
      <c r="A25" s="4" t="s">
        <v>49</v>
      </c>
      <c r="B25" s="5" t="s">
        <v>50</v>
      </c>
      <c r="C25" s="10">
        <v>0</v>
      </c>
      <c r="D25" s="10">
        <v>0</v>
      </c>
      <c r="E25" s="10">
        <v>7338</v>
      </c>
    </row>
    <row r="26" spans="1:5" ht="46.15" customHeight="1" x14ac:dyDescent="0.2">
      <c r="A26" s="4" t="s">
        <v>51</v>
      </c>
      <c r="B26" s="5" t="s">
        <v>52</v>
      </c>
      <c r="C26" s="10">
        <f>C8+C12+C14+C23+C25</f>
        <v>217063355</v>
      </c>
      <c r="D26" s="10">
        <f t="shared" ref="D26:E26" si="6">D8+D12+D14+D23+D25</f>
        <v>0</v>
      </c>
      <c r="E26" s="10">
        <f t="shared" si="6"/>
        <v>226596502</v>
      </c>
    </row>
    <row r="27" spans="1:5" ht="30" customHeight="1" x14ac:dyDescent="0.2">
      <c r="A27" s="2" t="s">
        <v>53</v>
      </c>
      <c r="B27" s="3" t="s">
        <v>54</v>
      </c>
      <c r="C27" s="9">
        <v>75629525</v>
      </c>
      <c r="D27" s="9">
        <v>0</v>
      </c>
      <c r="E27" s="9">
        <v>75629525</v>
      </c>
    </row>
    <row r="28" spans="1:5" ht="29.45" customHeight="1" x14ac:dyDescent="0.2">
      <c r="A28" s="2" t="s">
        <v>55</v>
      </c>
      <c r="B28" s="3" t="s">
        <v>56</v>
      </c>
      <c r="C28" s="9">
        <v>1694950</v>
      </c>
      <c r="D28" s="9">
        <v>0</v>
      </c>
      <c r="E28" s="9">
        <v>1694950</v>
      </c>
    </row>
    <row r="29" spans="1:5" ht="33.6" customHeight="1" x14ac:dyDescent="0.2">
      <c r="A29" s="2" t="s">
        <v>57</v>
      </c>
      <c r="B29" s="3" t="s">
        <v>58</v>
      </c>
      <c r="C29" s="9">
        <v>14030000</v>
      </c>
      <c r="D29" s="9">
        <v>0</v>
      </c>
      <c r="E29" s="9">
        <v>137077223</v>
      </c>
    </row>
    <row r="30" spans="1:5" ht="20.45" customHeight="1" x14ac:dyDescent="0.2">
      <c r="A30" s="2" t="s">
        <v>59</v>
      </c>
      <c r="B30" s="3" t="s">
        <v>60</v>
      </c>
      <c r="C30" s="9">
        <v>123047223</v>
      </c>
      <c r="D30" s="9">
        <v>0</v>
      </c>
      <c r="E30" s="9">
        <v>9209753</v>
      </c>
    </row>
    <row r="31" spans="1:5" ht="19.149999999999999" customHeight="1" x14ac:dyDescent="0.2">
      <c r="A31" s="4" t="s">
        <v>61</v>
      </c>
      <c r="B31" s="5" t="s">
        <v>62</v>
      </c>
      <c r="C31" s="10">
        <f>C27+C28+C29+C30</f>
        <v>214401698</v>
      </c>
      <c r="D31" s="10">
        <f t="shared" ref="D31:E31" si="7">D27+D28+D29+D30</f>
        <v>0</v>
      </c>
      <c r="E31" s="10">
        <f t="shared" si="7"/>
        <v>223611451</v>
      </c>
    </row>
    <row r="32" spans="1:5" ht="32.450000000000003" customHeight="1" x14ac:dyDescent="0.2">
      <c r="A32" s="2" t="s">
        <v>63</v>
      </c>
      <c r="B32" s="3" t="s">
        <v>64</v>
      </c>
      <c r="C32" s="9">
        <v>0</v>
      </c>
      <c r="D32" s="9">
        <v>0</v>
      </c>
      <c r="E32" s="9">
        <v>0</v>
      </c>
    </row>
    <row r="33" spans="1:5" ht="46.9" customHeight="1" x14ac:dyDescent="0.2">
      <c r="A33" s="2" t="s">
        <v>65</v>
      </c>
      <c r="B33" s="3" t="s">
        <v>66</v>
      </c>
      <c r="C33" s="9">
        <v>681547</v>
      </c>
      <c r="D33" s="9">
        <v>0</v>
      </c>
      <c r="E33" s="9">
        <v>842959</v>
      </c>
    </row>
    <row r="34" spans="1:5" ht="60.6" customHeight="1" x14ac:dyDescent="0.2">
      <c r="A34" s="4" t="s">
        <v>67</v>
      </c>
      <c r="B34" s="5" t="s">
        <v>68</v>
      </c>
      <c r="C34" s="10">
        <f>C32+C33</f>
        <v>681547</v>
      </c>
      <c r="D34" s="10">
        <f t="shared" ref="D34:E34" si="8">D32+D33</f>
        <v>0</v>
      </c>
      <c r="E34" s="10">
        <f t="shared" si="8"/>
        <v>842959</v>
      </c>
    </row>
    <row r="35" spans="1:5" ht="57" customHeight="1" x14ac:dyDescent="0.2">
      <c r="A35" s="4" t="s">
        <v>69</v>
      </c>
      <c r="B35" s="5" t="s">
        <v>70</v>
      </c>
      <c r="C35" s="10">
        <f>C34</f>
        <v>681547</v>
      </c>
      <c r="D35" s="10">
        <f t="shared" ref="D35:E35" si="9">D34</f>
        <v>0</v>
      </c>
      <c r="E35" s="10">
        <f t="shared" si="9"/>
        <v>842959</v>
      </c>
    </row>
    <row r="36" spans="1:5" ht="33.6" customHeight="1" x14ac:dyDescent="0.2">
      <c r="A36" s="2" t="s">
        <v>71</v>
      </c>
      <c r="B36" s="3" t="s">
        <v>72</v>
      </c>
      <c r="C36" s="9">
        <v>1980110</v>
      </c>
      <c r="D36" s="9">
        <v>0</v>
      </c>
      <c r="E36" s="9">
        <v>2142092</v>
      </c>
    </row>
    <row r="37" spans="1:5" ht="34.15" customHeight="1" x14ac:dyDescent="0.2">
      <c r="A37" s="4" t="s">
        <v>73</v>
      </c>
      <c r="B37" s="5" t="s">
        <v>74</v>
      </c>
      <c r="C37" s="10">
        <f>C36</f>
        <v>1980110</v>
      </c>
      <c r="D37" s="10">
        <v>0</v>
      </c>
      <c r="E37" s="10">
        <f>E36</f>
        <v>2142092</v>
      </c>
    </row>
    <row r="38" spans="1:5" ht="47.45" customHeight="1" x14ac:dyDescent="0.2">
      <c r="A38" s="4" t="s">
        <v>75</v>
      </c>
      <c r="B38" s="5" t="s">
        <v>76</v>
      </c>
      <c r="C38" s="10">
        <f>C31+C35+C37</f>
        <v>217063355</v>
      </c>
      <c r="D38" s="10">
        <f t="shared" ref="D38:E38" si="10">D31+D35+D37</f>
        <v>0</v>
      </c>
      <c r="E38" s="10">
        <f t="shared" si="10"/>
        <v>226596502</v>
      </c>
    </row>
    <row r="39" spans="1:5" ht="35.450000000000003" customHeight="1" x14ac:dyDescent="0.2"/>
  </sheetData>
  <mergeCells count="1">
    <mergeCell ref="A1:E1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topLeftCell="A4" workbookViewId="0">
      <selection activeCell="E14" sqref="E14"/>
    </sheetView>
  </sheetViews>
  <sheetFormatPr defaultRowHeight="12.75" x14ac:dyDescent="0.2"/>
  <cols>
    <col min="1" max="1" width="15" bestFit="1" customWidth="1"/>
  </cols>
  <sheetData>
    <row r="1" spans="1:4" ht="41.25" customHeight="1" x14ac:dyDescent="0.2">
      <c r="A1" s="13" t="s">
        <v>98</v>
      </c>
      <c r="B1" s="13"/>
      <c r="C1" s="13"/>
      <c r="D1" s="13"/>
    </row>
    <row r="2" spans="1:4" x14ac:dyDescent="0.2">
      <c r="A2" s="6" t="s">
        <v>91</v>
      </c>
      <c r="B2" s="6" t="s">
        <v>92</v>
      </c>
      <c r="C2" s="16" t="s">
        <v>99</v>
      </c>
      <c r="D2" s="16"/>
    </row>
    <row r="3" spans="1:4" x14ac:dyDescent="0.2">
      <c r="A3" s="6" t="s">
        <v>93</v>
      </c>
      <c r="B3" s="6">
        <v>1</v>
      </c>
      <c r="C3" s="15">
        <v>1</v>
      </c>
      <c r="D3" s="15"/>
    </row>
    <row r="4" spans="1:4" x14ac:dyDescent="0.2">
      <c r="A4" s="6" t="s">
        <v>94</v>
      </c>
      <c r="B4" s="6">
        <v>5</v>
      </c>
      <c r="C4" s="15">
        <v>5</v>
      </c>
      <c r="D4" s="15"/>
    </row>
    <row r="5" spans="1:4" x14ac:dyDescent="0.2">
      <c r="A5" s="6" t="s">
        <v>95</v>
      </c>
      <c r="B5" s="6">
        <v>9</v>
      </c>
      <c r="C5" s="15">
        <v>9</v>
      </c>
      <c r="D5" s="15"/>
    </row>
    <row r="6" spans="1:4" x14ac:dyDescent="0.2">
      <c r="A6" s="7" t="s">
        <v>96</v>
      </c>
      <c r="B6" s="7">
        <v>15</v>
      </c>
      <c r="C6" s="15">
        <v>15</v>
      </c>
      <c r="D6" s="15"/>
    </row>
  </sheetData>
  <mergeCells count="6">
    <mergeCell ref="C6:D6"/>
    <mergeCell ref="A1:D1"/>
    <mergeCell ref="C2:D2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maradvány</vt:lpstr>
      <vt:lpstr>5. mérleg</vt:lpstr>
      <vt:lpstr>6. sz melléklet</vt:lpstr>
    </vt:vector>
  </TitlesOfParts>
  <Company>Otthon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user</cp:lastModifiedBy>
  <cp:lastPrinted>2018-05-18T08:44:32Z</cp:lastPrinted>
  <dcterms:created xsi:type="dcterms:W3CDTF">2005-02-06T22:57:40Z</dcterms:created>
  <dcterms:modified xsi:type="dcterms:W3CDTF">2018-05-18T08:45:00Z</dcterms:modified>
</cp:coreProperties>
</file>