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E37205E4-FE9B-451D-87EF-3CCC1FD93228}" xr6:coauthVersionLast="40" xr6:coauthVersionMax="40" xr10:uidLastSave="{00000000-0000-0000-0000-000000000000}"/>
  <bookViews>
    <workbookView xWindow="-120" yWindow="-120" windowWidth="29040" windowHeight="15840" xr2:uid="{9E1D015A-DBBB-4CFB-ACFB-3BA1968DDA37}"/>
  </bookViews>
  <sheets>
    <sheet name="2.1. BÖ Műk bev" sheetId="1" r:id="rId1"/>
    <sheet name="2.2. Hivatal Műk bev" sheetId="2" r:id="rId2"/>
    <sheet name="2.3. BNVÓ Műk bev" sheetId="3" r:id="rId3"/>
    <sheet name="BNI Működési bevéte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D10" i="4"/>
  <c r="C14" i="4"/>
  <c r="D14" i="4"/>
  <c r="C17" i="4"/>
  <c r="D17" i="4"/>
  <c r="C20" i="4"/>
  <c r="D20" i="4"/>
  <c r="C10" i="3"/>
  <c r="D10" i="3"/>
  <c r="C14" i="3"/>
  <c r="D14" i="3"/>
  <c r="C8" i="2"/>
  <c r="D8" i="2"/>
  <c r="C10" i="2"/>
  <c r="D10" i="2"/>
  <c r="C8" i="1"/>
  <c r="D8" i="1"/>
  <c r="C11" i="1"/>
  <c r="D11" i="1"/>
  <c r="C15" i="1"/>
  <c r="D15" i="1"/>
  <c r="C18" i="1"/>
  <c r="D18" i="1"/>
  <c r="C22" i="1"/>
  <c r="D22" i="1"/>
  <c r="C26" i="1"/>
  <c r="D26" i="1"/>
  <c r="C30" i="1"/>
  <c r="D30" i="1"/>
</calcChain>
</file>

<file path=xl/sharedStrings.xml><?xml version="1.0" encoding="utf-8"?>
<sst xmlns="http://schemas.openxmlformats.org/spreadsheetml/2006/main" count="84" uniqueCount="46">
  <si>
    <t>jegyző</t>
  </si>
  <si>
    <t xml:space="preserve">        polgármester</t>
  </si>
  <si>
    <t>dr. Horváth Zsolt</t>
  </si>
  <si>
    <t xml:space="preserve">        Várai Róbert</t>
  </si>
  <si>
    <t>Baracs, 2019. február 14.</t>
  </si>
  <si>
    <t>Összesen</t>
  </si>
  <si>
    <t>10.2. Általános forgalmi adó</t>
  </si>
  <si>
    <t>10.1. Termékértékesítés ellenértéke</t>
  </si>
  <si>
    <t>6. Kertészet és erdőgazdálkodás</t>
  </si>
  <si>
    <t>5.2. Általános forgalmi adó</t>
  </si>
  <si>
    <t>5.1. Közvetített szolgáltatás</t>
  </si>
  <si>
    <t>5. Háziorvosi alapellátás</t>
  </si>
  <si>
    <t>4.2. Általános forgalmi adó</t>
  </si>
  <si>
    <t>4.1. Iskolai étkeztetés</t>
  </si>
  <si>
    <t>4. Gyermekétkeztetés</t>
  </si>
  <si>
    <t>3.1. Szolgáltatások ellenértéke</t>
  </si>
  <si>
    <t>3. Köztemető-fenntartás és -működtetés</t>
  </si>
  <si>
    <t>2.2. Általános forgalmi adó</t>
  </si>
  <si>
    <t>2.1. Bérleti díjak</t>
  </si>
  <si>
    <t>2. Önkormányzati vagyonnal való gazdálkodás</t>
  </si>
  <si>
    <t>1.1. Kamatbevétel</t>
  </si>
  <si>
    <t>1. Önkormányzati jogalkotás</t>
  </si>
  <si>
    <t>2019. évi módosított előirányzat</t>
  </si>
  <si>
    <t>2018. évi eredeti előirányzat</t>
  </si>
  <si>
    <t>Bevétel megnevezése</t>
  </si>
  <si>
    <t>Szakfeladat</t>
  </si>
  <si>
    <t xml:space="preserve"> Ft-ban</t>
  </si>
  <si>
    <t>Baracs Község Önkormányzata 2019. évi tervezett működési bevételei címenként és szakfeladatonként</t>
  </si>
  <si>
    <t>2. sz. melléklet 2.1. pontja</t>
  </si>
  <si>
    <t xml:space="preserve">Baracs Község Önkormányzata Képviselő-testülete 2019. évi költségvetésről szóló 3/2019. (II.15.) Önkormányzati Rendelete                                                                                       </t>
  </si>
  <si>
    <t>1.1. Szolgáltatások ellenértéke</t>
  </si>
  <si>
    <t>Baracsi Közös Önkormányzati Hivatal 2019. évi tervezett működési bevételei címenként és szakfeladatonként</t>
  </si>
  <si>
    <t>2. sz. melléklet 2.2. pontja</t>
  </si>
  <si>
    <t>1.2. Általános forgalmi adó</t>
  </si>
  <si>
    <t>1.1. Ellátási díjak</t>
  </si>
  <si>
    <t>1. Óvodai étkezés</t>
  </si>
  <si>
    <t>Ft-ban</t>
  </si>
  <si>
    <t>Baracsi Négy Vándor Óvoda 2019. évi tervezett működési bevételei címenként és szakfeladatonként</t>
  </si>
  <si>
    <t>2. sz. melléklet 2.3. pontja</t>
  </si>
  <si>
    <t>3.1. Bérleti és lízingdíj bevétel</t>
  </si>
  <si>
    <t>3. Közművelődési intézmények, közösségi színterek működtetése</t>
  </si>
  <si>
    <t>2.1. Ellátási díjak</t>
  </si>
  <si>
    <t>2. Házi segítségnyújtás</t>
  </si>
  <si>
    <t>1. Szociális étkezés</t>
  </si>
  <si>
    <t>Baracsi Népjóléti Intézmény 2019. évi tervezett működési bevételei címenként és szakfeladatonként</t>
  </si>
  <si>
    <t>2. sz. melléklet 2.4.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</si>
</sst>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vertical="center"/>
    </xf>
    <xf numFmtId="16" fontId="2" fillId="0" borderId="2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16" fontId="4" fillId="0" borderId="0" xfId="0" applyNumberFormat="1" applyFont="1"/>
    <xf numFmtId="0" fontId="4" fillId="0" borderId="5" xfId="0" applyFont="1" applyBorder="1"/>
    <xf numFmtId="0" fontId="2" fillId="0" borderId="5" xfId="0" applyFont="1" applyBorder="1"/>
    <xf numFmtId="0" fontId="4" fillId="0" borderId="6" xfId="0" applyFont="1" applyBorder="1"/>
    <xf numFmtId="0" fontId="2" fillId="0" borderId="4" xfId="0" applyFont="1" applyBorder="1" applyAlignment="1">
      <alignment horizontal="left" vertical="top" wrapText="1"/>
    </xf>
    <xf numFmtId="16" fontId="2" fillId="0" borderId="3" xfId="0" applyNumberFormat="1" applyFont="1" applyBorder="1"/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6" fontId="2" fillId="0" borderId="0" xfId="0" applyNumberFormat="1" applyFont="1"/>
    <xf numFmtId="0" fontId="2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EFFD-7999-49E9-9DA6-8F35ECD02520}">
  <dimension ref="A1:D36"/>
  <sheetViews>
    <sheetView tabSelected="1" topLeftCell="A16" workbookViewId="0">
      <selection activeCell="A32" sqref="A32:XFD32"/>
    </sheetView>
  </sheetViews>
  <sheetFormatPr defaultRowHeight="15" x14ac:dyDescent="0.25"/>
  <cols>
    <col min="1" max="1" width="19.85546875" customWidth="1"/>
    <col min="2" max="2" width="31" customWidth="1"/>
    <col min="3" max="3" width="15.85546875" customWidth="1"/>
    <col min="4" max="4" width="14" customWidth="1"/>
  </cols>
  <sheetData>
    <row r="1" spans="1:4" ht="30" customHeight="1" x14ac:dyDescent="0.25">
      <c r="A1" s="36" t="s">
        <v>29</v>
      </c>
      <c r="B1" s="36"/>
      <c r="C1" s="36"/>
      <c r="D1" s="36"/>
    </row>
    <row r="2" spans="1:4" x14ac:dyDescent="0.25">
      <c r="A2" s="6" t="s">
        <v>28</v>
      </c>
      <c r="B2" s="6"/>
      <c r="C2" s="6"/>
      <c r="D2" s="6"/>
    </row>
    <row r="3" spans="1:4" x14ac:dyDescent="0.25">
      <c r="C3" s="2"/>
      <c r="D3" s="2"/>
    </row>
    <row r="4" spans="1:4" ht="30" customHeight="1" x14ac:dyDescent="0.25">
      <c r="A4" s="35" t="s">
        <v>27</v>
      </c>
      <c r="B4" s="35"/>
      <c r="C4" s="35"/>
      <c r="D4" s="35"/>
    </row>
    <row r="5" spans="1:4" x14ac:dyDescent="0.25">
      <c r="A5" s="34"/>
      <c r="B5" s="34"/>
      <c r="C5" s="33"/>
      <c r="D5" s="33"/>
    </row>
    <row r="6" spans="1:4" ht="15.75" thickBot="1" x14ac:dyDescent="0.3">
      <c r="C6" s="2"/>
      <c r="D6" s="32" t="s">
        <v>26</v>
      </c>
    </row>
    <row r="7" spans="1:4" ht="39" thickBot="1" x14ac:dyDescent="0.3">
      <c r="A7" s="31" t="s">
        <v>25</v>
      </c>
      <c r="B7" s="31" t="s">
        <v>24</v>
      </c>
      <c r="C7" s="30" t="s">
        <v>23</v>
      </c>
      <c r="D7" s="30" t="s">
        <v>22</v>
      </c>
    </row>
    <row r="8" spans="1:4" ht="15.75" thickBot="1" x14ac:dyDescent="0.3">
      <c r="A8" s="29" t="s">
        <v>21</v>
      </c>
      <c r="B8" s="29"/>
      <c r="C8" s="28">
        <f>SUM(C9:C9)</f>
        <v>39000</v>
      </c>
      <c r="D8" s="28">
        <f>SUM(D9:D9)</f>
        <v>0</v>
      </c>
    </row>
    <row r="9" spans="1:4" x14ac:dyDescent="0.25">
      <c r="A9" s="25"/>
      <c r="B9" s="12" t="s">
        <v>20</v>
      </c>
      <c r="C9" s="11">
        <v>39000</v>
      </c>
      <c r="D9" s="11">
        <v>0</v>
      </c>
    </row>
    <row r="10" spans="1:4" s="10" customFormat="1" ht="9" thickBot="1" x14ac:dyDescent="0.2">
      <c r="A10" s="20"/>
    </row>
    <row r="11" spans="1:4" ht="15.75" thickBot="1" x14ac:dyDescent="0.3">
      <c r="A11" s="17" t="s">
        <v>19</v>
      </c>
      <c r="B11" s="17"/>
      <c r="C11" s="16">
        <f>SUM(C12:C13)</f>
        <v>11314000</v>
      </c>
      <c r="D11" s="16">
        <f>SUM(D12:D13)</f>
        <v>13122818</v>
      </c>
    </row>
    <row r="12" spans="1:4" x14ac:dyDescent="0.25">
      <c r="A12" s="27"/>
      <c r="B12" s="26" t="s">
        <v>18</v>
      </c>
      <c r="C12" s="13">
        <v>11303000</v>
      </c>
      <c r="D12" s="13">
        <v>13101602</v>
      </c>
    </row>
    <row r="13" spans="1:4" x14ac:dyDescent="0.25">
      <c r="A13" s="23"/>
      <c r="B13" s="12" t="s">
        <v>17</v>
      </c>
      <c r="C13" s="11">
        <v>11000</v>
      </c>
      <c r="D13" s="11">
        <v>21216</v>
      </c>
    </row>
    <row r="14" spans="1:4" s="10" customFormat="1" ht="9" thickBot="1" x14ac:dyDescent="0.2">
      <c r="A14" s="20"/>
      <c r="B14" s="22"/>
      <c r="C14" s="22"/>
      <c r="D14" s="22"/>
    </row>
    <row r="15" spans="1:4" ht="15.75" thickBot="1" x14ac:dyDescent="0.3">
      <c r="A15" s="17" t="s">
        <v>16</v>
      </c>
      <c r="B15" s="17"/>
      <c r="C15" s="16">
        <f>SUM(C16:C16)</f>
        <v>250000</v>
      </c>
      <c r="D15" s="16">
        <f>SUM(D16:D16)</f>
        <v>350000</v>
      </c>
    </row>
    <row r="16" spans="1:4" x14ac:dyDescent="0.25">
      <c r="A16" s="25"/>
      <c r="B16" s="24" t="s">
        <v>15</v>
      </c>
      <c r="C16" s="13">
        <v>250000</v>
      </c>
      <c r="D16" s="13">
        <v>350000</v>
      </c>
    </row>
    <row r="17" spans="1:4" s="10" customFormat="1" ht="9" thickBot="1" x14ac:dyDescent="0.2">
      <c r="A17" s="20"/>
      <c r="B17" s="22"/>
      <c r="C17" s="22"/>
      <c r="D17" s="22"/>
    </row>
    <row r="18" spans="1:4" ht="15.75" thickBot="1" x14ac:dyDescent="0.3">
      <c r="A18" s="17" t="s">
        <v>14</v>
      </c>
      <c r="B18" s="17"/>
      <c r="C18" s="16">
        <f>SUM(C19:C20)</f>
        <v>4240000</v>
      </c>
      <c r="D18" s="16">
        <f>SUM(D19:D20)</f>
        <v>2877668</v>
      </c>
    </row>
    <row r="19" spans="1:4" x14ac:dyDescent="0.25">
      <c r="A19" s="23"/>
      <c r="B19" s="14" t="s">
        <v>13</v>
      </c>
      <c r="C19" s="13">
        <v>3339000</v>
      </c>
      <c r="D19" s="13">
        <v>2265880</v>
      </c>
    </row>
    <row r="20" spans="1:4" x14ac:dyDescent="0.25">
      <c r="A20" s="23"/>
      <c r="B20" s="12" t="s">
        <v>12</v>
      </c>
      <c r="C20" s="11">
        <v>901000</v>
      </c>
      <c r="D20" s="11">
        <v>611788</v>
      </c>
    </row>
    <row r="21" spans="1:4" s="10" customFormat="1" ht="9" thickBot="1" x14ac:dyDescent="0.2">
      <c r="A21" s="20"/>
      <c r="B21" s="22"/>
      <c r="C21" s="22"/>
      <c r="D21" s="22"/>
    </row>
    <row r="22" spans="1:4" ht="15.75" thickBot="1" x14ac:dyDescent="0.3">
      <c r="A22" s="17" t="s">
        <v>11</v>
      </c>
      <c r="B22" s="17"/>
      <c r="C22" s="16">
        <f>SUM(C23:C24)</f>
        <v>62000</v>
      </c>
      <c r="D22" s="16">
        <f>SUM(D23:D24)</f>
        <v>0</v>
      </c>
    </row>
    <row r="23" spans="1:4" x14ac:dyDescent="0.25">
      <c r="A23" s="15"/>
      <c r="B23" s="14" t="s">
        <v>10</v>
      </c>
      <c r="C23" s="13">
        <v>49000</v>
      </c>
      <c r="D23" s="13">
        <v>0</v>
      </c>
    </row>
    <row r="24" spans="1:4" x14ac:dyDescent="0.25">
      <c r="A24" s="21"/>
      <c r="B24" s="12" t="s">
        <v>9</v>
      </c>
      <c r="C24" s="11">
        <v>13000</v>
      </c>
      <c r="D24" s="11">
        <v>0</v>
      </c>
    </row>
    <row r="25" spans="1:4" s="10" customFormat="1" ht="9" thickBot="1" x14ac:dyDescent="0.2">
      <c r="A25" s="20"/>
      <c r="B25" s="19"/>
      <c r="C25" s="18"/>
      <c r="D25" s="18"/>
    </row>
    <row r="26" spans="1:4" ht="15.75" thickBot="1" x14ac:dyDescent="0.3">
      <c r="A26" s="17" t="s">
        <v>8</v>
      </c>
      <c r="B26" s="17"/>
      <c r="C26" s="16">
        <f>SUM(C27,C28)</f>
        <v>1270000</v>
      </c>
      <c r="D26" s="16">
        <f>SUM(D27:D28)</f>
        <v>0</v>
      </c>
    </row>
    <row r="27" spans="1:4" x14ac:dyDescent="0.25">
      <c r="A27" s="15"/>
      <c r="B27" s="14" t="s">
        <v>7</v>
      </c>
      <c r="C27" s="13">
        <v>1000000</v>
      </c>
      <c r="D27" s="13">
        <v>0</v>
      </c>
    </row>
    <row r="28" spans="1:4" x14ac:dyDescent="0.25">
      <c r="A28" s="7"/>
      <c r="B28" s="12" t="s">
        <v>6</v>
      </c>
      <c r="C28" s="11">
        <v>270000</v>
      </c>
      <c r="D28" s="11">
        <v>0</v>
      </c>
    </row>
    <row r="29" spans="1:4" s="10" customFormat="1" ht="9" thickBot="1" x14ac:dyDescent="0.2"/>
    <row r="30" spans="1:4" ht="16.5" thickBot="1" x14ac:dyDescent="0.3">
      <c r="A30" s="9" t="s">
        <v>5</v>
      </c>
      <c r="B30" s="9"/>
      <c r="C30" s="8">
        <f>SUM(C8,C11,C15,C18,C22,C26)</f>
        <v>17175000</v>
      </c>
      <c r="D30" s="8">
        <f>SUM(D8,D11,D15,D18,D22,D26)</f>
        <v>16350486</v>
      </c>
    </row>
    <row r="31" spans="1:4" x14ac:dyDescent="0.25">
      <c r="A31" s="7"/>
      <c r="B31" s="7"/>
      <c r="C31" s="6"/>
      <c r="D31" s="6"/>
    </row>
    <row r="32" spans="1:4" x14ac:dyDescent="0.25">
      <c r="A32" s="6" t="s">
        <v>4</v>
      </c>
      <c r="B32" s="6"/>
      <c r="C32" s="4"/>
      <c r="D32" s="4"/>
    </row>
    <row r="33" spans="1:4" x14ac:dyDescent="0.25">
      <c r="A33" s="6"/>
      <c r="B33" s="6"/>
      <c r="C33" s="4"/>
      <c r="D33" s="4"/>
    </row>
    <row r="34" spans="1:4" x14ac:dyDescent="0.25">
      <c r="A34" s="6"/>
      <c r="B34" s="6" t="s">
        <v>3</v>
      </c>
      <c r="C34" s="4" t="s">
        <v>2</v>
      </c>
      <c r="D34" s="4"/>
    </row>
    <row r="35" spans="1:4" x14ac:dyDescent="0.25">
      <c r="A35" s="6"/>
      <c r="B35" s="6" t="s">
        <v>1</v>
      </c>
      <c r="C35" s="5" t="s">
        <v>0</v>
      </c>
      <c r="D35" s="4"/>
    </row>
    <row r="36" spans="1:4" x14ac:dyDescent="0.25">
      <c r="B36" s="3"/>
      <c r="C36" s="2"/>
      <c r="D36" s="1"/>
    </row>
  </sheetData>
  <mergeCells count="11">
    <mergeCell ref="A26:B26"/>
    <mergeCell ref="A1:D1"/>
    <mergeCell ref="A4:D4"/>
    <mergeCell ref="A30:B30"/>
    <mergeCell ref="A8:B8"/>
    <mergeCell ref="A11:B11"/>
    <mergeCell ref="A15:B15"/>
    <mergeCell ref="A18:B18"/>
    <mergeCell ref="A12:A13"/>
    <mergeCell ref="A19:A20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F470-EB5B-4B3D-82D5-3056C93610DE}">
  <dimension ref="A1:D17"/>
  <sheetViews>
    <sheetView workbookViewId="0">
      <selection activeCell="A32" sqref="A32:XFD32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36" t="s">
        <v>29</v>
      </c>
      <c r="B1" s="36"/>
      <c r="C1" s="36"/>
      <c r="D1" s="36"/>
    </row>
    <row r="2" spans="1:4" x14ac:dyDescent="0.25">
      <c r="A2" s="6" t="s">
        <v>32</v>
      </c>
      <c r="B2" s="6"/>
      <c r="C2" s="6"/>
      <c r="D2" s="6"/>
    </row>
    <row r="3" spans="1:4" x14ac:dyDescent="0.25">
      <c r="C3" s="2"/>
      <c r="D3" s="2"/>
    </row>
    <row r="4" spans="1:4" ht="30" customHeight="1" x14ac:dyDescent="0.25">
      <c r="A4" s="35" t="s">
        <v>31</v>
      </c>
      <c r="B4" s="35"/>
      <c r="C4" s="35"/>
      <c r="D4" s="35"/>
    </row>
    <row r="5" spans="1:4" x14ac:dyDescent="0.25">
      <c r="A5" s="34"/>
      <c r="B5" s="34"/>
      <c r="C5" s="33"/>
      <c r="D5" s="33"/>
    </row>
    <row r="6" spans="1:4" ht="15.75" thickBot="1" x14ac:dyDescent="0.3">
      <c r="C6" s="2"/>
      <c r="D6" s="32" t="s">
        <v>26</v>
      </c>
    </row>
    <row r="7" spans="1:4" ht="39" thickBot="1" x14ac:dyDescent="0.3">
      <c r="A7" s="31" t="s">
        <v>25</v>
      </c>
      <c r="B7" s="31" t="s">
        <v>24</v>
      </c>
      <c r="C7" s="30" t="s">
        <v>23</v>
      </c>
      <c r="D7" s="30" t="s">
        <v>22</v>
      </c>
    </row>
    <row r="8" spans="1:4" ht="15.75" thickBot="1" x14ac:dyDescent="0.3">
      <c r="A8" s="29" t="s">
        <v>21</v>
      </c>
      <c r="B8" s="29"/>
      <c r="C8" s="28">
        <f>SUM(C9:C9)</f>
        <v>40000</v>
      </c>
      <c r="D8" s="28">
        <f>SUM(D9:D9)</f>
        <v>40000</v>
      </c>
    </row>
    <row r="9" spans="1:4" ht="15.75" thickBot="1" x14ac:dyDescent="0.3">
      <c r="A9" s="25"/>
      <c r="B9" s="24" t="s">
        <v>30</v>
      </c>
      <c r="C9" s="13">
        <v>40000</v>
      </c>
      <c r="D9" s="13">
        <v>40000</v>
      </c>
    </row>
    <row r="10" spans="1:4" ht="16.5" thickBot="1" x14ac:dyDescent="0.3">
      <c r="A10" s="9" t="s">
        <v>5</v>
      </c>
      <c r="B10" s="9"/>
      <c r="C10" s="8">
        <f>SUM(C8)</f>
        <v>40000</v>
      </c>
      <c r="D10" s="8">
        <f>SUM(D8)</f>
        <v>40000</v>
      </c>
    </row>
    <row r="11" spans="1:4" x14ac:dyDescent="0.25">
      <c r="A11" s="7"/>
      <c r="B11" s="7"/>
      <c r="C11" s="6"/>
      <c r="D11" s="6"/>
    </row>
    <row r="12" spans="1:4" x14ac:dyDescent="0.25">
      <c r="A12" s="6" t="s">
        <v>4</v>
      </c>
      <c r="B12" s="6"/>
      <c r="C12" s="4"/>
      <c r="D12" s="4"/>
    </row>
    <row r="13" spans="1:4" x14ac:dyDescent="0.25">
      <c r="A13" s="6"/>
      <c r="B13" s="6"/>
      <c r="C13" s="4"/>
      <c r="D13" s="4"/>
    </row>
    <row r="14" spans="1:4" x14ac:dyDescent="0.25">
      <c r="A14" s="6"/>
      <c r="B14" s="6"/>
      <c r="C14" s="4"/>
      <c r="D14" s="4"/>
    </row>
    <row r="15" spans="1:4" x14ac:dyDescent="0.25">
      <c r="A15" s="6"/>
      <c r="B15" s="6" t="s">
        <v>3</v>
      </c>
      <c r="C15" s="4" t="s">
        <v>2</v>
      </c>
      <c r="D15" s="4"/>
    </row>
    <row r="16" spans="1:4" x14ac:dyDescent="0.25">
      <c r="A16" s="6"/>
      <c r="B16" s="6" t="s">
        <v>1</v>
      </c>
      <c r="C16" s="5" t="s">
        <v>0</v>
      </c>
      <c r="D16" s="4"/>
    </row>
    <row r="17" spans="2:4" x14ac:dyDescent="0.25">
      <c r="B17" s="3"/>
      <c r="C17" s="2"/>
      <c r="D17" s="1"/>
    </row>
  </sheetData>
  <mergeCells count="4">
    <mergeCell ref="A10:B10"/>
    <mergeCell ref="A1:D1"/>
    <mergeCell ref="A4:D4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AD34-DB0B-4EAB-B6FA-C217975F3AC0}">
  <dimension ref="A1:D23"/>
  <sheetViews>
    <sheetView workbookViewId="0">
      <selection activeCell="A32" sqref="A32:XFD32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36" t="s">
        <v>29</v>
      </c>
      <c r="B1" s="36"/>
      <c r="C1" s="36"/>
      <c r="D1" s="36"/>
    </row>
    <row r="2" spans="1:4" x14ac:dyDescent="0.25">
      <c r="A2" s="6" t="s">
        <v>38</v>
      </c>
      <c r="B2" s="6"/>
      <c r="C2" s="6"/>
      <c r="D2" s="6"/>
    </row>
    <row r="3" spans="1:4" x14ac:dyDescent="0.25">
      <c r="A3" s="6"/>
      <c r="B3" s="6"/>
      <c r="C3" s="6"/>
      <c r="D3" s="6"/>
    </row>
    <row r="4" spans="1:4" x14ac:dyDescent="0.25">
      <c r="C4" s="2"/>
      <c r="D4" s="2"/>
    </row>
    <row r="5" spans="1:4" ht="30" customHeight="1" x14ac:dyDescent="0.25">
      <c r="A5" s="35" t="s">
        <v>37</v>
      </c>
      <c r="B5" s="35"/>
      <c r="C5" s="35"/>
      <c r="D5" s="35"/>
    </row>
    <row r="6" spans="1:4" x14ac:dyDescent="0.25">
      <c r="A6" s="34"/>
      <c r="B6" s="34"/>
      <c r="C6" s="33"/>
      <c r="D6" s="33"/>
    </row>
    <row r="7" spans="1:4" x14ac:dyDescent="0.25">
      <c r="A7" s="34"/>
      <c r="B7" s="34"/>
      <c r="C7" s="33"/>
      <c r="D7" s="33"/>
    </row>
    <row r="8" spans="1:4" ht="15.75" thickBot="1" x14ac:dyDescent="0.3">
      <c r="C8" s="2"/>
      <c r="D8" s="32" t="s">
        <v>36</v>
      </c>
    </row>
    <row r="9" spans="1:4" ht="39" thickBot="1" x14ac:dyDescent="0.3">
      <c r="A9" s="31" t="s">
        <v>25</v>
      </c>
      <c r="B9" s="31" t="s">
        <v>24</v>
      </c>
      <c r="C9" s="30" t="s">
        <v>23</v>
      </c>
      <c r="D9" s="30" t="s">
        <v>22</v>
      </c>
    </row>
    <row r="10" spans="1:4" ht="15.75" thickBot="1" x14ac:dyDescent="0.3">
      <c r="A10" s="29" t="s">
        <v>35</v>
      </c>
      <c r="B10" s="29"/>
      <c r="C10" s="28">
        <f>SUM(C11:C12)</f>
        <v>880000</v>
      </c>
      <c r="D10" s="28">
        <f>SUM(D11:D12)</f>
        <v>1232154</v>
      </c>
    </row>
    <row r="11" spans="1:4" x14ac:dyDescent="0.25">
      <c r="A11" s="23"/>
      <c r="B11" s="24" t="s">
        <v>34</v>
      </c>
      <c r="C11" s="13">
        <v>693000</v>
      </c>
      <c r="D11" s="13">
        <v>970200</v>
      </c>
    </row>
    <row r="12" spans="1:4" x14ac:dyDescent="0.25">
      <c r="A12" s="23"/>
      <c r="B12" s="12" t="s">
        <v>33</v>
      </c>
      <c r="C12" s="11">
        <v>187000</v>
      </c>
      <c r="D12" s="11">
        <v>261954</v>
      </c>
    </row>
    <row r="13" spans="1:4" s="7" customFormat="1" ht="13.5" thickBot="1" x14ac:dyDescent="0.25"/>
    <row r="14" spans="1:4" ht="16.5" thickBot="1" x14ac:dyDescent="0.3">
      <c r="A14" s="9" t="s">
        <v>5</v>
      </c>
      <c r="B14" s="9"/>
      <c r="C14" s="8">
        <f>SUM(C10)</f>
        <v>880000</v>
      </c>
      <c r="D14" s="8">
        <f>SUM(D10)</f>
        <v>1232154</v>
      </c>
    </row>
    <row r="15" spans="1:4" x14ac:dyDescent="0.25">
      <c r="A15" s="7"/>
      <c r="B15" s="7"/>
      <c r="C15" s="6"/>
      <c r="D15" s="6"/>
    </row>
    <row r="16" spans="1:4" x14ac:dyDescent="0.25">
      <c r="A16" s="7"/>
      <c r="B16" s="7"/>
      <c r="C16" s="6"/>
      <c r="D16" s="6"/>
    </row>
    <row r="17" spans="1:4" x14ac:dyDescent="0.25">
      <c r="A17" s="2" t="s">
        <v>4</v>
      </c>
      <c r="B17" s="2"/>
      <c r="C17" s="37"/>
      <c r="D17" s="37"/>
    </row>
    <row r="18" spans="1:4" x14ac:dyDescent="0.25">
      <c r="A18" s="2"/>
      <c r="B18" s="2"/>
      <c r="C18" s="37"/>
      <c r="D18" s="37"/>
    </row>
    <row r="19" spans="1:4" x14ac:dyDescent="0.25">
      <c r="A19" s="2"/>
      <c r="B19" s="2"/>
      <c r="C19" s="37"/>
      <c r="D19" s="37"/>
    </row>
    <row r="20" spans="1:4" x14ac:dyDescent="0.25">
      <c r="A20" s="2"/>
      <c r="B20" s="2"/>
      <c r="C20" s="37"/>
      <c r="D20" s="37"/>
    </row>
    <row r="21" spans="1:4" x14ac:dyDescent="0.25">
      <c r="A21" s="2"/>
      <c r="B21" s="2" t="s">
        <v>3</v>
      </c>
      <c r="C21" s="37" t="s">
        <v>2</v>
      </c>
      <c r="D21" s="37"/>
    </row>
    <row r="22" spans="1:4" x14ac:dyDescent="0.25">
      <c r="A22" s="2"/>
      <c r="B22" s="2" t="s">
        <v>1</v>
      </c>
      <c r="C22" s="38" t="s">
        <v>0</v>
      </c>
      <c r="D22" s="37"/>
    </row>
    <row r="23" spans="1:4" x14ac:dyDescent="0.25">
      <c r="B23" s="3"/>
      <c r="C23" s="2"/>
      <c r="D23" s="1"/>
    </row>
  </sheetData>
  <mergeCells count="5">
    <mergeCell ref="A1:D1"/>
    <mergeCell ref="A5:D5"/>
    <mergeCell ref="A10:B10"/>
    <mergeCell ref="A11:A12"/>
    <mergeCell ref="A14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9A48-3900-470F-8C7C-1822CD34A43C}">
  <dimension ref="A1:D29"/>
  <sheetViews>
    <sheetView workbookViewId="0">
      <selection activeCell="A32" sqref="A32:XFD32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36" t="s">
        <v>29</v>
      </c>
      <c r="B1" s="36"/>
      <c r="C1" s="36"/>
      <c r="D1" s="36"/>
    </row>
    <row r="2" spans="1:4" x14ac:dyDescent="0.25">
      <c r="A2" s="6" t="s">
        <v>45</v>
      </c>
      <c r="B2" s="6"/>
      <c r="C2" s="6"/>
      <c r="D2" s="6"/>
    </row>
    <row r="3" spans="1:4" x14ac:dyDescent="0.25">
      <c r="A3" s="6"/>
      <c r="B3" s="6"/>
      <c r="C3" s="6"/>
      <c r="D3" s="6"/>
    </row>
    <row r="4" spans="1:4" x14ac:dyDescent="0.25">
      <c r="C4" s="2"/>
      <c r="D4" s="2"/>
    </row>
    <row r="5" spans="1:4" ht="30" customHeight="1" x14ac:dyDescent="0.25">
      <c r="A5" s="35" t="s">
        <v>44</v>
      </c>
      <c r="B5" s="35"/>
      <c r="C5" s="35"/>
      <c r="D5" s="35"/>
    </row>
    <row r="6" spans="1:4" x14ac:dyDescent="0.25">
      <c r="A6" s="34"/>
      <c r="B6" s="34"/>
      <c r="C6" s="33"/>
      <c r="D6" s="33"/>
    </row>
    <row r="7" spans="1:4" x14ac:dyDescent="0.25">
      <c r="A7" s="34"/>
      <c r="B7" s="34"/>
      <c r="C7" s="33"/>
      <c r="D7" s="33"/>
    </row>
    <row r="8" spans="1:4" ht="15.75" thickBot="1" x14ac:dyDescent="0.3">
      <c r="C8" s="2"/>
      <c r="D8" s="32" t="s">
        <v>36</v>
      </c>
    </row>
    <row r="9" spans="1:4" ht="39" thickBot="1" x14ac:dyDescent="0.3">
      <c r="A9" s="31" t="s">
        <v>25</v>
      </c>
      <c r="B9" s="31" t="s">
        <v>24</v>
      </c>
      <c r="C9" s="30" t="s">
        <v>23</v>
      </c>
      <c r="D9" s="30" t="s">
        <v>22</v>
      </c>
    </row>
    <row r="10" spans="1:4" ht="15.75" thickBot="1" x14ac:dyDescent="0.3">
      <c r="A10" s="29" t="s">
        <v>43</v>
      </c>
      <c r="B10" s="29"/>
      <c r="C10" s="28">
        <f>SUM(C11+C12)</f>
        <v>8578000</v>
      </c>
      <c r="D10" s="28">
        <f>SUM(D11:D12)</f>
        <v>7376975</v>
      </c>
    </row>
    <row r="11" spans="1:4" x14ac:dyDescent="0.25">
      <c r="A11" s="23"/>
      <c r="B11" s="24" t="s">
        <v>34</v>
      </c>
      <c r="C11" s="13">
        <v>6754000</v>
      </c>
      <c r="D11" s="13">
        <v>5808642</v>
      </c>
    </row>
    <row r="12" spans="1:4" x14ac:dyDescent="0.25">
      <c r="A12" s="23"/>
      <c r="B12" s="12" t="s">
        <v>33</v>
      </c>
      <c r="C12" s="11">
        <v>1824000</v>
      </c>
      <c r="D12" s="11">
        <v>1568333</v>
      </c>
    </row>
    <row r="13" spans="1:4" ht="15.75" thickBot="1" x14ac:dyDescent="0.3">
      <c r="A13" s="40"/>
      <c r="B13" s="39"/>
      <c r="C13" s="6"/>
      <c r="D13" s="6"/>
    </row>
    <row r="14" spans="1:4" ht="15.75" thickBot="1" x14ac:dyDescent="0.3">
      <c r="A14" s="29" t="s">
        <v>42</v>
      </c>
      <c r="B14" s="29"/>
      <c r="C14" s="28">
        <f>SUM(C15:C15)</f>
        <v>647000</v>
      </c>
      <c r="D14" s="28">
        <f>SUM(D15:D15)</f>
        <v>1049180</v>
      </c>
    </row>
    <row r="15" spans="1:4" x14ac:dyDescent="0.25">
      <c r="A15" s="25"/>
      <c r="B15" s="24" t="s">
        <v>41</v>
      </c>
      <c r="C15" s="13">
        <v>647000</v>
      </c>
      <c r="D15" s="13">
        <v>1049180</v>
      </c>
    </row>
    <row r="16" spans="1:4" ht="15.75" thickBot="1" x14ac:dyDescent="0.3">
      <c r="A16" s="40"/>
      <c r="B16" s="39"/>
      <c r="C16" s="6"/>
      <c r="D16" s="6"/>
    </row>
    <row r="17" spans="1:4" s="7" customFormat="1" ht="13.5" thickBot="1" x14ac:dyDescent="0.25">
      <c r="A17" s="29" t="s">
        <v>40</v>
      </c>
      <c r="B17" s="29"/>
      <c r="C17" s="28">
        <f>SUM(C18:C18)</f>
        <v>1200000</v>
      </c>
      <c r="D17" s="28">
        <f>SUM(D18:D18)</f>
        <v>1200000</v>
      </c>
    </row>
    <row r="18" spans="1:4" s="7" customFormat="1" ht="12.75" x14ac:dyDescent="0.2">
      <c r="A18" s="25"/>
      <c r="B18" s="24" t="s">
        <v>39</v>
      </c>
      <c r="C18" s="13">
        <v>1200000</v>
      </c>
      <c r="D18" s="13">
        <v>1200000</v>
      </c>
    </row>
    <row r="19" spans="1:4" s="7" customFormat="1" ht="13.5" thickBot="1" x14ac:dyDescent="0.25">
      <c r="A19" s="40"/>
      <c r="B19" s="39"/>
      <c r="C19" s="6"/>
      <c r="D19" s="6"/>
    </row>
    <row r="20" spans="1:4" ht="16.5" thickBot="1" x14ac:dyDescent="0.3">
      <c r="A20" s="9" t="s">
        <v>5</v>
      </c>
      <c r="B20" s="9"/>
      <c r="C20" s="8">
        <f>C10+C14+C17</f>
        <v>10425000</v>
      </c>
      <c r="D20" s="8">
        <f>+D10+D14+D17</f>
        <v>9626155</v>
      </c>
    </row>
    <row r="21" spans="1:4" x14ac:dyDescent="0.25">
      <c r="A21" s="7"/>
      <c r="B21" s="7"/>
      <c r="C21" s="6"/>
      <c r="D21" s="6"/>
    </row>
    <row r="22" spans="1:4" x14ac:dyDescent="0.25">
      <c r="A22" s="7"/>
      <c r="B22" s="7"/>
      <c r="C22" s="6"/>
      <c r="D22" s="6"/>
    </row>
    <row r="23" spans="1:4" x14ac:dyDescent="0.25">
      <c r="A23" s="2" t="s">
        <v>4</v>
      </c>
      <c r="B23" s="2"/>
      <c r="C23" s="37"/>
      <c r="D23" s="37"/>
    </row>
    <row r="24" spans="1:4" x14ac:dyDescent="0.25">
      <c r="A24" s="2"/>
      <c r="B24" s="2"/>
      <c r="C24" s="37"/>
      <c r="D24" s="37"/>
    </row>
    <row r="25" spans="1:4" x14ac:dyDescent="0.25">
      <c r="A25" s="2"/>
      <c r="B25" s="2"/>
      <c r="C25" s="37"/>
      <c r="D25" s="37"/>
    </row>
    <row r="26" spans="1:4" x14ac:dyDescent="0.25">
      <c r="A26" s="2"/>
      <c r="B26" s="2"/>
      <c r="C26" s="37"/>
      <c r="D26" s="37"/>
    </row>
    <row r="27" spans="1:4" x14ac:dyDescent="0.25">
      <c r="A27" s="2"/>
      <c r="B27" s="2" t="s">
        <v>3</v>
      </c>
      <c r="C27" s="37" t="s">
        <v>2</v>
      </c>
      <c r="D27" s="37"/>
    </row>
    <row r="28" spans="1:4" x14ac:dyDescent="0.25">
      <c r="A28" s="2"/>
      <c r="B28" s="2" t="s">
        <v>1</v>
      </c>
      <c r="C28" s="38" t="s">
        <v>0</v>
      </c>
      <c r="D28" s="37"/>
    </row>
    <row r="29" spans="1:4" x14ac:dyDescent="0.25">
      <c r="B29" s="3"/>
      <c r="C29" s="2"/>
      <c r="D29" s="1"/>
    </row>
  </sheetData>
  <mergeCells count="7">
    <mergeCell ref="A1:D1"/>
    <mergeCell ref="A5:D5"/>
    <mergeCell ref="A10:B10"/>
    <mergeCell ref="A11:A12"/>
    <mergeCell ref="A20:B20"/>
    <mergeCell ref="A14:B14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2.1. BÖ Műk bev</vt:lpstr>
      <vt:lpstr>2.2. Hivatal Műk bev</vt:lpstr>
      <vt:lpstr>2.3. BNVÓ Műk bev</vt:lpstr>
      <vt:lpstr>BNI Működési bevétel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2019-02-28T10:49:38Z</dcterms:created>
  <dcterms:modified xsi:type="dcterms:W3CDTF">2019-02-28T10:49:52Z</dcterms:modified>
</cp:coreProperties>
</file>