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rep\Desktop\2020\Testületi\06.24\"/>
    </mc:Choice>
  </mc:AlternateContent>
  <bookViews>
    <workbookView xWindow="0" yWindow="0" windowWidth="21600" windowHeight="9630" tabRatio="293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K31" i="1" l="1"/>
  <c r="E24" i="1"/>
  <c r="F24" i="1"/>
  <c r="D24" i="1"/>
  <c r="E35" i="1"/>
  <c r="E33" i="1"/>
  <c r="K22" i="1" l="1"/>
  <c r="H22" i="1"/>
  <c r="H15" i="1" l="1"/>
  <c r="H16" i="1"/>
  <c r="H17" i="1"/>
  <c r="H18" i="1"/>
  <c r="H19" i="1"/>
  <c r="H20" i="1"/>
  <c r="H21" i="1"/>
  <c r="H23" i="1"/>
  <c r="H14" i="1"/>
  <c r="K14" i="1"/>
  <c r="D33" i="1"/>
  <c r="D35" i="1" s="1"/>
  <c r="I24" i="1" l="1"/>
  <c r="K21" i="1"/>
  <c r="K20" i="1" l="1"/>
  <c r="F33" i="1" l="1"/>
  <c r="K19" i="1"/>
  <c r="G33" i="1" l="1"/>
  <c r="H32" i="1"/>
  <c r="H30" i="1"/>
  <c r="H29" i="1"/>
  <c r="H28" i="1"/>
  <c r="H27" i="1"/>
  <c r="G24" i="1"/>
  <c r="H33" i="1" l="1"/>
  <c r="H24" i="1"/>
  <c r="H35" i="1" s="1"/>
  <c r="F35" i="1"/>
  <c r="K28" i="1"/>
  <c r="K15" i="1"/>
  <c r="K16" i="1"/>
  <c r="K18" i="1"/>
  <c r="K23" i="1"/>
  <c r="K32" i="1"/>
  <c r="K30" i="1"/>
  <c r="K29" i="1"/>
  <c r="K27" i="1"/>
  <c r="K17" i="1"/>
  <c r="I33" i="1"/>
  <c r="J24" i="1"/>
  <c r="J33" i="1"/>
  <c r="K33" i="1" l="1"/>
  <c r="K24" i="1"/>
</calcChain>
</file>

<file path=xl/sharedStrings.xml><?xml version="1.0" encoding="utf-8"?>
<sst xmlns="http://schemas.openxmlformats.org/spreadsheetml/2006/main" count="62" uniqueCount="50">
  <si>
    <t>Köztemetés</t>
  </si>
  <si>
    <t>Bursa Hungarica Felsőoktatási Ösztöndíj</t>
  </si>
  <si>
    <t>Forrás összesen</t>
  </si>
  <si>
    <t>ÖNKÉNT VÁLLALT FELADATOK:</t>
  </si>
  <si>
    <t>KÖTELEZŐ FELADATOK:</t>
  </si>
  <si>
    <t>Megnevezése</t>
  </si>
  <si>
    <t>Kötelező feladatok, pénzbeli és természetbeni szociális ellátások összesen</t>
  </si>
  <si>
    <t>Önkormányzat által önként vállalt támogatások, díjak összesen</t>
  </si>
  <si>
    <t>"</t>
  </si>
  <si>
    <t>a ../…  (… . ...) önkormányzati rendelethez</t>
  </si>
  <si>
    <t xml:space="preserve">A települési önkormányzatok szociális feladatainak támogatása 100% saját forrás  </t>
  </si>
  <si>
    <t>Költségvetési támogatás</t>
  </si>
  <si>
    <t>70 éven felüliek támogatása</t>
  </si>
  <si>
    <t>Adatok Ft-ban</t>
  </si>
  <si>
    <t>a</t>
  </si>
  <si>
    <t>lakhatási támogatás</t>
  </si>
  <si>
    <t>c</t>
  </si>
  <si>
    <t>gyógyszertámogatás</t>
  </si>
  <si>
    <t>Téli rezsicsökkentés támogatása</t>
  </si>
  <si>
    <t>2019. évi pénzbeli és természetbeni ellátásai</t>
  </si>
  <si>
    <t>K48</t>
  </si>
  <si>
    <t>Rovat szám</t>
  </si>
  <si>
    <t>K312, K351</t>
  </si>
  <si>
    <t>K506</t>
  </si>
  <si>
    <t>7.  melléklet</t>
  </si>
  <si>
    <t>"7. melléklet a 6/2019. (III.6) önkormányzati rendelethez</t>
  </si>
  <si>
    <t>Előirányzat változás</t>
  </si>
  <si>
    <t>Módosított előirányzat augusztus 31-én</t>
  </si>
  <si>
    <t>Módosított előirányzat forrás megoszlása</t>
  </si>
  <si>
    <t>Szerep Községi Önkormányzat</t>
  </si>
  <si>
    <t xml:space="preserve">Települési támogatás </t>
  </si>
  <si>
    <t>rendkívüli települési támogatás</t>
  </si>
  <si>
    <t>Szociális célú tüzelőanyag vásárlás, 2018. évi támogatásból</t>
  </si>
  <si>
    <t>A 3. melléklet I.1.14. során szereplő önkormányzat által ellátott államigazgatási feladatok:  pénzbeli és természetbeni ellátások</t>
  </si>
  <si>
    <t xml:space="preserve"> A 3. melléklet  I.2.3. során szereplő önként vállalt önkormányzati feladatok</t>
  </si>
  <si>
    <t>Tanévkezdési támogatás, 2018. évről áthúzódó</t>
  </si>
  <si>
    <t>Tanévkezdési támogatás</t>
  </si>
  <si>
    <t>Normatív térítési díjkedvezményben nem részesülő, valamint 50%-os térítési díjat fizetők támogatása</t>
  </si>
  <si>
    <t>Szociális célú tüzelőanyag vásárlás, 2017. évi kiegészítő támogatásból</t>
  </si>
  <si>
    <t>Pénzbeli támogatás gyermekvédelmi kedvezményben részesülők részére</t>
  </si>
  <si>
    <t>Eredeti előirányzat</t>
  </si>
  <si>
    <t>Szociális tartalékalap</t>
  </si>
  <si>
    <t>K42</t>
  </si>
  <si>
    <t>Módosított előirányzat november 30-án</t>
  </si>
  <si>
    <t>Szociális célú tüzelőanyag vásárlás, 2019. évi támogatásból</t>
  </si>
  <si>
    <t>KIADÁS</t>
  </si>
  <si>
    <t>b</t>
  </si>
  <si>
    <t>2019. december 31.</t>
  </si>
  <si>
    <t>Mikulás csomag</t>
  </si>
  <si>
    <t>Módosított előirányzat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</si>
</sst>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5"/>
      <name val="Times New Roman"/>
      <family val="1"/>
      <charset val="238"/>
    </font>
    <font>
      <b/>
      <sz val="15"/>
      <name val="Times New Roman"/>
      <family val="1"/>
      <charset val="238"/>
    </font>
    <font>
      <sz val="15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3" fontId="15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17" fillId="2" borderId="2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vertical="center"/>
    </xf>
    <xf numFmtId="3" fontId="17" fillId="4" borderId="2" xfId="0" applyNumberFormat="1" applyFont="1" applyFill="1" applyBorder="1" applyAlignment="1">
      <alignment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/>
    <xf numFmtId="3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5" fillId="2" borderId="4" xfId="0" applyNumberFormat="1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56" zoomScaleNormal="60" zoomScaleSheetLayoutView="56" workbookViewId="0">
      <selection activeCell="H10" sqref="H10"/>
    </sheetView>
  </sheetViews>
  <sheetFormatPr defaultColWidth="9.140625" defaultRowHeight="18" customHeight="1" x14ac:dyDescent="0.2"/>
  <cols>
    <col min="1" max="1" width="5.28515625" style="2" customWidth="1"/>
    <col min="2" max="2" width="96.7109375" style="26" customWidth="1"/>
    <col min="3" max="3" width="10.42578125" style="30" customWidth="1"/>
    <col min="4" max="7" width="28.140625" style="4" customWidth="1"/>
    <col min="8" max="8" width="26.28515625" style="24" customWidth="1"/>
    <col min="9" max="11" width="26.42578125" style="4" customWidth="1"/>
    <col min="12" max="12" width="17.7109375" style="1" customWidth="1"/>
    <col min="13" max="16384" width="9.140625" style="1"/>
  </cols>
  <sheetData>
    <row r="1" spans="1:11" ht="25.5" customHeight="1" x14ac:dyDescent="0.2">
      <c r="K1" s="44" t="s">
        <v>24</v>
      </c>
    </row>
    <row r="2" spans="1:11" ht="25.5" customHeight="1" x14ac:dyDescent="0.2">
      <c r="K2" s="44" t="s">
        <v>9</v>
      </c>
    </row>
    <row r="3" spans="1:11" ht="25.5" customHeight="1" x14ac:dyDescent="0.2">
      <c r="K3" s="44" t="s">
        <v>25</v>
      </c>
    </row>
    <row r="4" spans="1:11" s="6" customFormat="1" ht="28.9" customHeight="1" x14ac:dyDescent="0.2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s="6" customFormat="1" ht="28.9" customHeight="1" x14ac:dyDescent="0.2">
      <c r="A5" s="70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s="6" customFormat="1" ht="36" customHeight="1" x14ac:dyDescent="0.2">
      <c r="A6" s="70" t="s">
        <v>47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23.45" customHeight="1" x14ac:dyDescent="0.2">
      <c r="D7" s="35"/>
      <c r="E7" s="35"/>
      <c r="F7" s="35"/>
      <c r="G7" s="35"/>
      <c r="H7" s="25"/>
      <c r="K7" s="11" t="s">
        <v>13</v>
      </c>
    </row>
    <row r="8" spans="1:11" s="12" customFormat="1" ht="27" customHeight="1" x14ac:dyDescent="0.2">
      <c r="A8" s="74"/>
      <c r="B8" s="76" t="s">
        <v>5</v>
      </c>
      <c r="C8" s="80" t="s">
        <v>21</v>
      </c>
      <c r="D8" s="82" t="s">
        <v>45</v>
      </c>
      <c r="E8" s="83"/>
      <c r="F8" s="84"/>
      <c r="G8" s="84"/>
      <c r="H8" s="85"/>
      <c r="I8" s="78" t="s">
        <v>28</v>
      </c>
      <c r="J8" s="79"/>
      <c r="K8" s="79"/>
    </row>
    <row r="9" spans="1:11" s="12" customFormat="1" ht="63" customHeight="1" x14ac:dyDescent="0.2">
      <c r="A9" s="75"/>
      <c r="B9" s="77"/>
      <c r="C9" s="81"/>
      <c r="D9" s="38" t="s">
        <v>40</v>
      </c>
      <c r="E9" s="38" t="s">
        <v>27</v>
      </c>
      <c r="F9" s="38" t="s">
        <v>43</v>
      </c>
      <c r="G9" s="38" t="s">
        <v>26</v>
      </c>
      <c r="H9" s="56" t="s">
        <v>49</v>
      </c>
      <c r="I9" s="15" t="s">
        <v>11</v>
      </c>
      <c r="J9" s="14" t="s">
        <v>10</v>
      </c>
      <c r="K9" s="63" t="s">
        <v>2</v>
      </c>
    </row>
    <row r="10" spans="1:11" s="2" customFormat="1" ht="21" customHeight="1" x14ac:dyDescent="0.2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5</v>
      </c>
      <c r="G10" s="9">
        <v>6</v>
      </c>
      <c r="H10" s="57">
        <v>7</v>
      </c>
      <c r="I10" s="10">
        <v>8</v>
      </c>
      <c r="J10" s="9">
        <v>9</v>
      </c>
      <c r="K10" s="54">
        <v>10</v>
      </c>
    </row>
    <row r="11" spans="1:11" s="2" customFormat="1" ht="29.25" customHeight="1" x14ac:dyDescent="0.2">
      <c r="A11" s="65" t="s">
        <v>4</v>
      </c>
      <c r="B11" s="66"/>
      <c r="C11" s="31"/>
      <c r="D11" s="36"/>
      <c r="E11" s="36"/>
      <c r="F11" s="36"/>
      <c r="G11" s="36"/>
      <c r="H11" s="58"/>
      <c r="I11" s="16"/>
      <c r="J11" s="16"/>
      <c r="K11" s="64"/>
    </row>
    <row r="12" spans="1:11" s="5" customFormat="1" ht="45.75" customHeight="1" x14ac:dyDescent="0.3">
      <c r="A12" s="68" t="s">
        <v>33</v>
      </c>
      <c r="B12" s="69"/>
      <c r="C12" s="32"/>
      <c r="D12" s="37"/>
      <c r="E12" s="37"/>
      <c r="F12" s="37"/>
      <c r="G12" s="37"/>
      <c r="H12" s="59"/>
      <c r="I12" s="17"/>
      <c r="J12" s="17"/>
      <c r="K12" s="17"/>
    </row>
    <row r="13" spans="1:11" ht="33.6" customHeight="1" x14ac:dyDescent="0.2">
      <c r="A13" s="21">
        <v>1</v>
      </c>
      <c r="B13" s="27" t="s">
        <v>30</v>
      </c>
      <c r="C13" s="22"/>
      <c r="D13" s="18"/>
      <c r="E13" s="18"/>
      <c r="F13" s="18"/>
      <c r="G13" s="52"/>
      <c r="H13" s="60"/>
      <c r="I13" s="20"/>
      <c r="J13" s="20"/>
      <c r="K13" s="52"/>
    </row>
    <row r="14" spans="1:11" ht="40.9" customHeight="1" x14ac:dyDescent="0.2">
      <c r="A14" s="23" t="s">
        <v>14</v>
      </c>
      <c r="B14" s="27" t="s">
        <v>31</v>
      </c>
      <c r="C14" s="42" t="s">
        <v>20</v>
      </c>
      <c r="D14" s="46">
        <v>3983606</v>
      </c>
      <c r="E14" s="46">
        <v>9983606</v>
      </c>
      <c r="F14" s="46">
        <v>9983606</v>
      </c>
      <c r="G14" s="53">
        <v>0</v>
      </c>
      <c r="H14" s="61">
        <f>SUM(F14:G14)</f>
        <v>9983606</v>
      </c>
      <c r="I14" s="47"/>
      <c r="J14" s="46">
        <v>9983606</v>
      </c>
      <c r="K14" s="53">
        <f>SUM(I14:J14)</f>
        <v>9983606</v>
      </c>
    </row>
    <row r="15" spans="1:11" ht="40.9" customHeight="1" x14ac:dyDescent="0.2">
      <c r="A15" s="23" t="s">
        <v>46</v>
      </c>
      <c r="B15" s="27" t="s">
        <v>15</v>
      </c>
      <c r="C15" s="42" t="s">
        <v>20</v>
      </c>
      <c r="D15" s="46">
        <v>3300000</v>
      </c>
      <c r="E15" s="46">
        <v>3300000</v>
      </c>
      <c r="F15" s="46">
        <v>3300000</v>
      </c>
      <c r="G15" s="53">
        <v>0</v>
      </c>
      <c r="H15" s="61">
        <f t="shared" ref="H15:H23" si="0">SUM(F15:G15)</f>
        <v>3300000</v>
      </c>
      <c r="I15" s="47"/>
      <c r="J15" s="46">
        <v>3300000</v>
      </c>
      <c r="K15" s="53">
        <f t="shared" ref="K15:K23" si="1">SUM(I15:J15)</f>
        <v>3300000</v>
      </c>
    </row>
    <row r="16" spans="1:11" ht="40.9" customHeight="1" x14ac:dyDescent="0.2">
      <c r="A16" s="23" t="s">
        <v>16</v>
      </c>
      <c r="B16" s="27" t="s">
        <v>17</v>
      </c>
      <c r="C16" s="42" t="s">
        <v>20</v>
      </c>
      <c r="D16" s="46">
        <v>20000</v>
      </c>
      <c r="E16" s="46">
        <v>20000</v>
      </c>
      <c r="F16" s="46">
        <v>50000</v>
      </c>
      <c r="G16" s="53">
        <v>0</v>
      </c>
      <c r="H16" s="61">
        <f t="shared" si="0"/>
        <v>50000</v>
      </c>
      <c r="I16" s="47"/>
      <c r="J16" s="46">
        <v>50000</v>
      </c>
      <c r="K16" s="53">
        <f t="shared" si="1"/>
        <v>50000</v>
      </c>
    </row>
    <row r="17" spans="1:12" ht="40.9" customHeight="1" x14ac:dyDescent="0.2">
      <c r="A17" s="21">
        <v>2</v>
      </c>
      <c r="B17" s="28" t="s">
        <v>0</v>
      </c>
      <c r="C17" s="42" t="s">
        <v>20</v>
      </c>
      <c r="D17" s="46">
        <v>2630000</v>
      </c>
      <c r="E17" s="46">
        <v>2630000</v>
      </c>
      <c r="F17" s="46">
        <v>2630000</v>
      </c>
      <c r="G17" s="53">
        <v>0</v>
      </c>
      <c r="H17" s="61">
        <f t="shared" si="0"/>
        <v>2630000</v>
      </c>
      <c r="I17" s="47"/>
      <c r="J17" s="46">
        <v>2630000</v>
      </c>
      <c r="K17" s="53">
        <f t="shared" si="1"/>
        <v>2630000</v>
      </c>
    </row>
    <row r="18" spans="1:12" ht="47.45" customHeight="1" x14ac:dyDescent="0.2">
      <c r="A18" s="21">
        <v>3</v>
      </c>
      <c r="B18" s="28" t="s">
        <v>32</v>
      </c>
      <c r="C18" s="42" t="s">
        <v>22</v>
      </c>
      <c r="D18" s="46">
        <v>4320540</v>
      </c>
      <c r="E18" s="46">
        <v>5238414</v>
      </c>
      <c r="F18" s="46">
        <v>5238414</v>
      </c>
      <c r="G18" s="53">
        <v>184900</v>
      </c>
      <c r="H18" s="61">
        <f t="shared" si="0"/>
        <v>5423314</v>
      </c>
      <c r="I18" s="46">
        <v>4320540</v>
      </c>
      <c r="J18" s="46">
        <v>1102774</v>
      </c>
      <c r="K18" s="53">
        <f t="shared" si="1"/>
        <v>5423314</v>
      </c>
    </row>
    <row r="19" spans="1:12" ht="47.45" customHeight="1" x14ac:dyDescent="0.2">
      <c r="A19" s="21">
        <v>4</v>
      </c>
      <c r="B19" s="28" t="s">
        <v>38</v>
      </c>
      <c r="C19" s="42" t="s">
        <v>22</v>
      </c>
      <c r="D19" s="46">
        <v>1303020</v>
      </c>
      <c r="E19" s="46">
        <v>1604921</v>
      </c>
      <c r="F19" s="46">
        <v>1604921</v>
      </c>
      <c r="G19" s="53">
        <v>0</v>
      </c>
      <c r="H19" s="61">
        <f t="shared" si="0"/>
        <v>1604921</v>
      </c>
      <c r="I19" s="46">
        <v>1303020</v>
      </c>
      <c r="J19" s="46">
        <v>301901</v>
      </c>
      <c r="K19" s="53">
        <f t="shared" si="1"/>
        <v>1604921</v>
      </c>
    </row>
    <row r="20" spans="1:12" ht="43.9" customHeight="1" x14ac:dyDescent="0.2">
      <c r="A20" s="21">
        <v>5</v>
      </c>
      <c r="B20" s="28" t="s">
        <v>18</v>
      </c>
      <c r="C20" s="42" t="s">
        <v>22</v>
      </c>
      <c r="D20" s="46">
        <v>2568000</v>
      </c>
      <c r="E20" s="46">
        <v>2568000</v>
      </c>
      <c r="F20" s="46">
        <v>2568000</v>
      </c>
      <c r="G20" s="53">
        <v>0</v>
      </c>
      <c r="H20" s="61">
        <f t="shared" si="0"/>
        <v>2568000</v>
      </c>
      <c r="I20" s="46">
        <v>2568000</v>
      </c>
      <c r="J20" s="46"/>
      <c r="K20" s="53">
        <f t="shared" ref="K20:K22" si="2">SUM(I20:J20)</f>
        <v>2568000</v>
      </c>
    </row>
    <row r="21" spans="1:12" ht="40.9" customHeight="1" x14ac:dyDescent="0.2">
      <c r="A21" s="21">
        <v>6</v>
      </c>
      <c r="B21" s="28" t="s">
        <v>39</v>
      </c>
      <c r="C21" s="42" t="s">
        <v>42</v>
      </c>
      <c r="D21" s="46">
        <v>0</v>
      </c>
      <c r="E21" s="46">
        <v>1461500</v>
      </c>
      <c r="F21" s="46">
        <v>1533000</v>
      </c>
      <c r="G21" s="46">
        <v>-1461500</v>
      </c>
      <c r="H21" s="61">
        <f t="shared" si="0"/>
        <v>71500</v>
      </c>
      <c r="I21" s="46">
        <v>0</v>
      </c>
      <c r="J21" s="46">
        <v>71500</v>
      </c>
      <c r="K21" s="53">
        <f t="shared" si="2"/>
        <v>71500</v>
      </c>
    </row>
    <row r="22" spans="1:12" ht="40.9" customHeight="1" x14ac:dyDescent="0.2">
      <c r="A22" s="21">
        <v>7</v>
      </c>
      <c r="B22" s="28" t="s">
        <v>41</v>
      </c>
      <c r="C22" s="42" t="s">
        <v>20</v>
      </c>
      <c r="D22" s="46">
        <v>0</v>
      </c>
      <c r="E22" s="46">
        <v>2329288</v>
      </c>
      <c r="F22" s="46">
        <v>2227788</v>
      </c>
      <c r="G22" s="46">
        <v>-2227788</v>
      </c>
      <c r="H22" s="61">
        <f t="shared" ref="H22" si="3">SUM(F22:G22)</f>
        <v>0</v>
      </c>
      <c r="I22" s="46"/>
      <c r="J22" s="46"/>
      <c r="K22" s="53">
        <f t="shared" si="2"/>
        <v>0</v>
      </c>
    </row>
    <row r="23" spans="1:12" ht="46.9" customHeight="1" x14ac:dyDescent="0.2">
      <c r="A23" s="21">
        <v>8</v>
      </c>
      <c r="B23" s="28" t="s">
        <v>44</v>
      </c>
      <c r="C23" s="42" t="s">
        <v>22</v>
      </c>
      <c r="D23" s="46">
        <v>0</v>
      </c>
      <c r="E23" s="46">
        <v>0</v>
      </c>
      <c r="F23" s="46">
        <v>3920490</v>
      </c>
      <c r="G23" s="46">
        <v>0</v>
      </c>
      <c r="H23" s="61">
        <f t="shared" si="0"/>
        <v>3920490</v>
      </c>
      <c r="I23" s="46">
        <v>3920490</v>
      </c>
      <c r="J23" s="46"/>
      <c r="K23" s="53">
        <f t="shared" si="1"/>
        <v>3920490</v>
      </c>
    </row>
    <row r="24" spans="1:12" s="3" customFormat="1" ht="42" customHeight="1" x14ac:dyDescent="0.2">
      <c r="A24" s="72" t="s">
        <v>6</v>
      </c>
      <c r="B24" s="73"/>
      <c r="C24" s="19"/>
      <c r="D24" s="48">
        <f>SUM(D14:D23)</f>
        <v>18125166</v>
      </c>
      <c r="E24" s="48">
        <f t="shared" ref="E24:F24" si="4">SUM(E14:E23)</f>
        <v>29135729</v>
      </c>
      <c r="F24" s="48">
        <f t="shared" si="4"/>
        <v>33056219</v>
      </c>
      <c r="G24" s="48">
        <f t="shared" ref="G24:K24" si="5">SUM(G13:G23)</f>
        <v>-3504388</v>
      </c>
      <c r="H24" s="61">
        <f t="shared" si="5"/>
        <v>29551831</v>
      </c>
      <c r="I24" s="49">
        <f>SUM(I13:I23)</f>
        <v>12112050</v>
      </c>
      <c r="J24" s="49">
        <f t="shared" si="5"/>
        <v>17439781</v>
      </c>
      <c r="K24" s="49">
        <f t="shared" si="5"/>
        <v>29551831</v>
      </c>
      <c r="L24" s="13"/>
    </row>
    <row r="25" spans="1:12" ht="29.25" customHeight="1" x14ac:dyDescent="0.2">
      <c r="A25" s="65" t="s">
        <v>3</v>
      </c>
      <c r="B25" s="66"/>
      <c r="C25" s="42"/>
      <c r="D25" s="46"/>
      <c r="E25" s="46"/>
      <c r="F25" s="46"/>
      <c r="G25" s="46"/>
      <c r="H25" s="61"/>
      <c r="I25" s="47"/>
      <c r="J25" s="47"/>
      <c r="K25" s="53"/>
    </row>
    <row r="26" spans="1:12" s="5" customFormat="1" ht="29.45" customHeight="1" x14ac:dyDescent="0.3">
      <c r="A26" s="68" t="s">
        <v>34</v>
      </c>
      <c r="B26" s="69"/>
      <c r="C26" s="42"/>
      <c r="D26" s="50"/>
      <c r="E26" s="50"/>
      <c r="F26" s="50"/>
      <c r="G26" s="50"/>
      <c r="H26" s="62"/>
      <c r="I26" s="51"/>
      <c r="J26" s="51"/>
      <c r="K26" s="55"/>
    </row>
    <row r="27" spans="1:12" ht="39.6" customHeight="1" x14ac:dyDescent="0.2">
      <c r="A27" s="21">
        <v>1</v>
      </c>
      <c r="B27" s="45" t="s">
        <v>1</v>
      </c>
      <c r="C27" s="42" t="s">
        <v>23</v>
      </c>
      <c r="D27" s="46">
        <v>50000</v>
      </c>
      <c r="E27" s="46">
        <v>50000</v>
      </c>
      <c r="F27" s="46">
        <v>50000</v>
      </c>
      <c r="G27" s="46">
        <v>40000</v>
      </c>
      <c r="H27" s="61">
        <f t="shared" ref="H27:H32" si="6">SUM(F27:G27)</f>
        <v>90000</v>
      </c>
      <c r="I27" s="47"/>
      <c r="J27" s="46">
        <v>90000</v>
      </c>
      <c r="K27" s="53">
        <f t="shared" ref="K27:K32" si="7">SUM(I27:J27)</f>
        <v>90000</v>
      </c>
    </row>
    <row r="28" spans="1:12" ht="39.6" customHeight="1" x14ac:dyDescent="0.2">
      <c r="A28" s="21">
        <v>2</v>
      </c>
      <c r="B28" s="45" t="s">
        <v>12</v>
      </c>
      <c r="C28" s="42" t="s">
        <v>20</v>
      </c>
      <c r="D28" s="46">
        <v>400000</v>
      </c>
      <c r="E28" s="46">
        <v>400000</v>
      </c>
      <c r="F28" s="46">
        <v>400000</v>
      </c>
      <c r="G28" s="46">
        <v>725000</v>
      </c>
      <c r="H28" s="61">
        <f t="shared" si="6"/>
        <v>1125000</v>
      </c>
      <c r="I28" s="47"/>
      <c r="J28" s="46">
        <v>1125000</v>
      </c>
      <c r="K28" s="53">
        <f>SUM(I28:J28)</f>
        <v>1125000</v>
      </c>
    </row>
    <row r="29" spans="1:12" ht="43.15" customHeight="1" x14ac:dyDescent="0.2">
      <c r="A29" s="21">
        <v>3</v>
      </c>
      <c r="B29" s="45" t="s">
        <v>35</v>
      </c>
      <c r="C29" s="42" t="s">
        <v>22</v>
      </c>
      <c r="D29" s="46">
        <v>302975</v>
      </c>
      <c r="E29" s="46">
        <v>302975</v>
      </c>
      <c r="F29" s="46">
        <v>302975</v>
      </c>
      <c r="G29" s="46">
        <v>437000</v>
      </c>
      <c r="H29" s="61">
        <f t="shared" si="6"/>
        <v>739975</v>
      </c>
      <c r="I29" s="47"/>
      <c r="J29" s="46">
        <v>739975</v>
      </c>
      <c r="K29" s="53">
        <f t="shared" si="7"/>
        <v>739975</v>
      </c>
    </row>
    <row r="30" spans="1:12" ht="39.6" customHeight="1" x14ac:dyDescent="0.2">
      <c r="A30" s="21">
        <v>4</v>
      </c>
      <c r="B30" s="45" t="s">
        <v>36</v>
      </c>
      <c r="C30" s="42" t="s">
        <v>20</v>
      </c>
      <c r="D30" s="46">
        <v>427746</v>
      </c>
      <c r="E30" s="46">
        <v>427746</v>
      </c>
      <c r="F30" s="46">
        <v>427746</v>
      </c>
      <c r="G30" s="46">
        <v>0</v>
      </c>
      <c r="H30" s="61">
        <f t="shared" si="6"/>
        <v>427746</v>
      </c>
      <c r="I30" s="47"/>
      <c r="J30" s="46">
        <v>427746</v>
      </c>
      <c r="K30" s="53">
        <f t="shared" si="7"/>
        <v>427746</v>
      </c>
    </row>
    <row r="31" spans="1:12" ht="45.6" customHeight="1" x14ac:dyDescent="0.2">
      <c r="A31" s="21">
        <v>5</v>
      </c>
      <c r="B31" s="45" t="s">
        <v>37</v>
      </c>
      <c r="C31" s="42" t="s">
        <v>22</v>
      </c>
      <c r="D31" s="46">
        <v>1016394</v>
      </c>
      <c r="E31" s="46">
        <v>1016394</v>
      </c>
      <c r="F31" s="46">
        <v>1016394</v>
      </c>
      <c r="G31" s="46">
        <v>-176712</v>
      </c>
      <c r="H31" s="61">
        <f t="shared" si="6"/>
        <v>839682</v>
      </c>
      <c r="I31" s="47"/>
      <c r="J31" s="46">
        <v>839682</v>
      </c>
      <c r="K31" s="53">
        <f t="shared" ref="K31" si="8">SUM(I31:J31)</f>
        <v>839682</v>
      </c>
    </row>
    <row r="32" spans="1:12" ht="43.15" customHeight="1" x14ac:dyDescent="0.2">
      <c r="A32" s="21">
        <v>6</v>
      </c>
      <c r="B32" s="45" t="s">
        <v>48</v>
      </c>
      <c r="C32" s="42" t="s">
        <v>22</v>
      </c>
      <c r="D32" s="46">
        <v>0</v>
      </c>
      <c r="E32" s="46">
        <v>0</v>
      </c>
      <c r="F32" s="46">
        <v>0</v>
      </c>
      <c r="G32" s="46">
        <v>1017600</v>
      </c>
      <c r="H32" s="61">
        <f t="shared" si="6"/>
        <v>1017600</v>
      </c>
      <c r="I32" s="47"/>
      <c r="J32" s="46">
        <v>1017600</v>
      </c>
      <c r="K32" s="53">
        <f t="shared" si="7"/>
        <v>1017600</v>
      </c>
    </row>
    <row r="33" spans="1:11" s="3" customFormat="1" ht="42" customHeight="1" x14ac:dyDescent="0.2">
      <c r="A33" s="67" t="s">
        <v>7</v>
      </c>
      <c r="B33" s="67"/>
      <c r="C33" s="33"/>
      <c r="D33" s="48">
        <f t="shared" ref="D33:E33" si="9">SUM(D27:D32)</f>
        <v>2197115</v>
      </c>
      <c r="E33" s="48">
        <f t="shared" si="9"/>
        <v>2197115</v>
      </c>
      <c r="F33" s="48">
        <f t="shared" ref="F33:K33" si="10">SUM(F27:F32)</f>
        <v>2197115</v>
      </c>
      <c r="G33" s="48">
        <f t="shared" si="10"/>
        <v>2042888</v>
      </c>
      <c r="H33" s="61">
        <f t="shared" si="10"/>
        <v>4240003</v>
      </c>
      <c r="I33" s="49">
        <f t="shared" si="10"/>
        <v>0</v>
      </c>
      <c r="J33" s="49">
        <f t="shared" si="10"/>
        <v>4240003</v>
      </c>
      <c r="K33" s="49">
        <f t="shared" si="10"/>
        <v>4240003</v>
      </c>
    </row>
    <row r="34" spans="1:11" s="8" customFormat="1" ht="23.25" customHeight="1" x14ac:dyDescent="0.2">
      <c r="A34" s="7"/>
      <c r="B34" s="29"/>
      <c r="C34" s="34"/>
      <c r="H34" s="7"/>
      <c r="K34" s="43" t="s">
        <v>8</v>
      </c>
    </row>
    <row r="35" spans="1:11" s="39" customFormat="1" ht="28.15" customHeight="1" x14ac:dyDescent="0.2">
      <c r="B35" s="40"/>
      <c r="C35" s="41"/>
      <c r="D35" s="8">
        <f>SUM(D24,D33)</f>
        <v>20322281</v>
      </c>
      <c r="E35" s="8">
        <f>SUM(E24,E33)</f>
        <v>31332844</v>
      </c>
      <c r="F35" s="8">
        <f>SUM(F24,F33)</f>
        <v>35253334</v>
      </c>
      <c r="G35" s="8"/>
      <c r="H35" s="7">
        <f>SUM(H24,H33)</f>
        <v>33791834</v>
      </c>
      <c r="I35" s="8"/>
      <c r="J35" s="8"/>
      <c r="K35" s="8"/>
    </row>
  </sheetData>
  <mergeCells count="14">
    <mergeCell ref="A25:B25"/>
    <mergeCell ref="A11:B11"/>
    <mergeCell ref="A33:B33"/>
    <mergeCell ref="A26:B26"/>
    <mergeCell ref="A4:K4"/>
    <mergeCell ref="A24:B24"/>
    <mergeCell ref="A5:K5"/>
    <mergeCell ref="A12:B12"/>
    <mergeCell ref="A8:A9"/>
    <mergeCell ref="B8:B9"/>
    <mergeCell ref="I8:K8"/>
    <mergeCell ref="C8:C9"/>
    <mergeCell ref="A6:K6"/>
    <mergeCell ref="D8:H8"/>
  </mergeCells>
  <phoneticPr fontId="0" type="noConversion"/>
  <pageMargins left="0.74803149606299213" right="0.55118110236220474" top="0.47244094488188981" bottom="0.43307086614173229" header="0.27559055118110237" footer="0.35433070866141736"/>
  <pageSetup paperSize="9" scale="40" orientation="landscape" r:id="rId1"/>
  <headerFooter alignWithMargins="0"/>
  <ignoredErrors>
    <ignoredError sqref="K23 K32 K27 K17:K18 H31:H32 H14:H21 H22:H30 K29:K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Szerep</cp:lastModifiedBy>
  <cp:lastPrinted>2020-06-17T16:55:56Z</cp:lastPrinted>
  <dcterms:created xsi:type="dcterms:W3CDTF">2010-02-11T08:03:00Z</dcterms:created>
  <dcterms:modified xsi:type="dcterms:W3CDTF">2020-07-07T09:00:26Z</dcterms:modified>
</cp:coreProperties>
</file>