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05" windowWidth="20895" windowHeight="9915" activeTab="0"/>
  </bookViews>
  <sheets>
    <sheet name="9.8.1. sz. mell TIB" sheetId="1" r:id="rId1"/>
  </sheets>
  <externalReferences>
    <externalReference r:id="rId4"/>
  </externalReferences>
  <definedNames>
    <definedName name="_xlfn.IFERROR" hidden="1">#NAME?</definedName>
    <definedName name="_xlnm.Print_Titles" localSheetId="0">'9.8.1. sz. mell TIB'!$1:$6</definedName>
  </definedNames>
  <calcPr fullCalcOnLoad="1"/>
</workbook>
</file>

<file path=xl/sharedStrings.xml><?xml version="1.0" encoding="utf-8"?>
<sst xmlns="http://schemas.openxmlformats.org/spreadsheetml/2006/main" count="111" uniqueCount="97">
  <si>
    <t>Költségvetési szerv megnevezése</t>
  </si>
  <si>
    <t>Tiszavasvári Bölcsőde</t>
  </si>
  <si>
    <t>03</t>
  </si>
  <si>
    <t>Feladat megnevezése</t>
  </si>
  <si>
    <t>Kötelező feladatok bevételei, kiadásai</t>
  </si>
  <si>
    <t>02</t>
  </si>
  <si>
    <t>Ezer 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</si>
  <si>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</si>
  <si>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</si>
  <si>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</si>
  <si>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</si>
  <si>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</si>
  <si>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</si>
  <si>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</si>
  <si>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</si>
  <si>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</si>
  <si>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</si>
  <si>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</si>
  <si>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</si>
  <si>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</si>
  <si>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</si>
  <si>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</si>
  <si>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</si>
  <si>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</si>
  <si>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</si>
  <si>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</si>
  <si>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</si>
  <si>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</si>
  <si>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</si>
  <si>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</si>
  <si>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</si>
  <si>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</si>
  <si>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</si>
  <si>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</si>
  <si>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</si>
  <si>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</si>
  <si>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</si>
  <si>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</si>
  <si>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</si>
  <si>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</si>
  <si>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</si>
  <si>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</si>
  <si>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</si>
  <si>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</si>
  <si>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</si>
  <si>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</si>
  <si>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</si>
  <si>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2.3.-ból EU támogatás</t>
  </si>
  <si>
    <t>3.</t>
  </si>
  <si>
    <t>Közhatalmi bevételek</t>
  </si>
  <si>
    <t>4.</t>
  </si>
  <si>
    <t>Felhalmozási célú támogatások államháztartáson belülről (4.1.+4.2.)</t>
  </si>
  <si>
    <t>4.1.</t>
  </si>
  <si>
    <t>4.2.</t>
  </si>
  <si>
    <t>Egyéb felhalmozási célú támogatások bevételei államháztartáson belülről</t>
  </si>
  <si>
    <t>4.3.</t>
  </si>
  <si>
    <t xml:space="preserve">  4.2.-ből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</si>
  <si>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</si>
  <si>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</si>
  <si>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</si>
  <si>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</si>
  <si>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</si>
  <si>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</si>
  <si>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</si>
  <si>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</si>
  <si>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</si>
  <si>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</si>
  <si>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</si>
  <si>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</si>
  <si>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</si>
  <si>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</si>
  <si>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</si>
  <si>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</si>
  <si>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</si>
  <si>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</si>
  <si>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</si>
  <si>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</si>
  <si>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</si>
  <si>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</si>
  <si>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</si>
  <si>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</si>
  <si>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</si>
  <si>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</si>
  <si>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</si>
  <si>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</si>
  <si>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</si>
  <si>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</si>
  <si>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</si>
  <si>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</si>
  <si>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</si>
  <si>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</si>
  <si>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</si>
  <si>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</si>
  <si>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</si>
  <si>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</si>
  <si>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</si>
  <si>
    <t>Közfoglalkoztatottak létszáma (fő)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</si>
</sst>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4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1"/>
    </font>
    <font>
      <sz val="9"/>
      <name val="Times New Roman CE"/>
      <family val="1"/>
    </font>
    <font>
      <sz val="9"/>
      <name val="Times New Roman"/>
      <family val="1"/>
    </font>
    <font>
      <b/>
      <sz val="9"/>
      <name val="Times New Roman CE"/>
      <family val="1"/>
    </font>
    <font>
      <b/>
      <sz val="12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i/>
      <sz val="11"/>
      <name val="Times New Roman CE"/>
      <family val="1"/>
    </font>
    <font>
      <sz val="8"/>
      <name val="Times New Roman CE"/>
      <family val="0"/>
    </font>
    <font>
      <sz val="11"/>
      <name val="Times New Roman CE"/>
      <family val="1"/>
    </font>
    <font>
      <b/>
      <sz val="8"/>
      <name val="Times New Roman"/>
      <family val="1"/>
    </font>
    <font>
      <b/>
      <sz val="9"/>
      <color indexed="8"/>
      <name val="Times New Roman"/>
      <family val="1"/>
    </font>
    <font>
      <i/>
      <sz val="10"/>
      <name val="Times New Roman CE"/>
      <family val="1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71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26" borderId="5" applyNumberFormat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2" fillId="0" borderId="0">
      <alignment/>
      <protection/>
    </xf>
    <xf numFmtId="0" fontId="33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37" fillId="27" borderId="7" applyNumberFormat="0" applyFont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0" fontId="38" fillId="33" borderId="0" applyNumberFormat="0" applyBorder="0" applyAlignment="0" applyProtection="0"/>
    <xf numFmtId="0" fontId="47" fillId="34" borderId="0" applyNumberFormat="0" applyBorder="0" applyAlignment="0" applyProtection="0"/>
    <xf numFmtId="0" fontId="48" fillId="35" borderId="8" applyNumberFormat="0" applyAlignment="0" applyProtection="0"/>
    <xf numFmtId="0" fontId="49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8" fillId="0" borderId="0">
      <alignment/>
      <protection/>
    </xf>
    <xf numFmtId="0" fontId="50" fillId="0" borderId="9" applyNumberFormat="0" applyFill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51" fillId="36" borderId="0" applyNumberFormat="0" applyBorder="0" applyAlignment="0" applyProtection="0"/>
    <xf numFmtId="0" fontId="52" fillId="37" borderId="0" applyNumberFormat="0" applyBorder="0" applyAlignment="0" applyProtection="0"/>
    <xf numFmtId="0" fontId="53" fillId="35" borderId="1" applyNumberFormat="0" applyAlignment="0" applyProtection="0"/>
    <xf numFmtId="9" fontId="37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164" fontId="18" fillId="0" borderId="0" xfId="0" applyNumberFormat="1" applyFont="1" applyFill="1" applyAlignment="1" applyProtection="1">
      <alignment horizontal="left" vertical="center" wrapText="1"/>
      <protection/>
    </xf>
    <xf numFmtId="164" fontId="19" fillId="0" borderId="0" xfId="0" applyNumberFormat="1" applyFont="1" applyFill="1" applyAlignment="1" applyProtection="1">
      <alignment vertical="center" wrapText="1"/>
      <protection/>
    </xf>
    <xf numFmtId="0" fontId="20" fillId="0" borderId="0" xfId="0" applyFont="1" applyAlignment="1" applyProtection="1">
      <alignment horizontal="right" vertical="top"/>
      <protection/>
    </xf>
    <xf numFmtId="164" fontId="18" fillId="0" borderId="0" xfId="0" applyNumberFormat="1" applyFont="1" applyFill="1" applyAlignment="1" applyProtection="1">
      <alignment vertical="center" wrapText="1"/>
      <protection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49" fontId="21" fillId="0" borderId="12" xfId="0" applyNumberFormat="1" applyFont="1" applyFill="1" applyBorder="1" applyAlignment="1" applyProtection="1">
      <alignment horizontal="right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1" fillId="0" borderId="13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49" fontId="21" fillId="0" borderId="15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right"/>
      <protection/>
    </xf>
    <xf numFmtId="0" fontId="24" fillId="0" borderId="0" xfId="0" applyFont="1" applyFill="1" applyAlignment="1" applyProtection="1">
      <alignment vertical="center"/>
      <protection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21" fillId="0" borderId="18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center" vertical="center" wrapText="1"/>
      <protection/>
    </xf>
    <xf numFmtId="0" fontId="25" fillId="0" borderId="21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Alignment="1" applyProtection="1">
      <alignment horizontal="center" vertical="center" wrapText="1"/>
      <protection/>
    </xf>
    <xf numFmtId="0" fontId="21" fillId="0" borderId="22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164" fontId="21" fillId="0" borderId="24" xfId="0" applyNumberFormat="1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26" fillId="0" borderId="0" xfId="0" applyFont="1" applyFill="1" applyAlignment="1" applyProtection="1">
      <alignment vertical="center" wrapText="1"/>
      <protection/>
    </xf>
    <xf numFmtId="49" fontId="27" fillId="0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11" xfId="63" applyFont="1" applyFill="1" applyBorder="1" applyAlignment="1" applyProtection="1">
      <alignment horizontal="left" vertical="center" wrapText="1" indent="1"/>
      <protection/>
    </xf>
    <xf numFmtId="164" fontId="2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26" xfId="0" applyNumberFormat="1" applyFont="1" applyFill="1" applyBorder="1" applyAlignment="1" applyProtection="1">
      <alignment horizontal="center" vertical="center" wrapText="1"/>
      <protection/>
    </xf>
    <xf numFmtId="0" fontId="27" fillId="0" borderId="27" xfId="63" applyFont="1" applyFill="1" applyBorder="1" applyAlignment="1" applyProtection="1">
      <alignment horizontal="left" vertical="center" wrapText="1" inden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9" xfId="63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0" xfId="0" applyFont="1" applyFill="1" applyAlignment="1" applyProtection="1">
      <alignment vertical="center" wrapText="1"/>
      <protection/>
    </xf>
    <xf numFmtId="164" fontId="27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2" xfId="63" applyFont="1" applyFill="1" applyBorder="1" applyAlignment="1" applyProtection="1">
      <alignment horizontal="left" vertical="center" wrapText="1" inden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63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33" xfId="0" applyNumberFormat="1" applyFont="1" applyFill="1" applyBorder="1" applyAlignment="1" applyProtection="1">
      <alignment horizontal="center" vertical="center" wrapText="1"/>
      <protection/>
    </xf>
    <xf numFmtId="0" fontId="27" fillId="0" borderId="32" xfId="63" applyFont="1" applyFill="1" applyBorder="1" applyAlignment="1" applyProtection="1">
      <alignment horizontal="left" vertical="center" wrapText="1" indent="1"/>
      <protection/>
    </xf>
    <xf numFmtId="164" fontId="27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7" xfId="63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5" xfId="63" applyFont="1" applyFill="1" applyBorder="1" applyAlignment="1" applyProtection="1">
      <alignment horizontal="left" vertical="center" wrapText="1" indent="1"/>
      <protection/>
    </xf>
    <xf numFmtId="164" fontId="27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9" fillId="0" borderId="19" xfId="0" applyFont="1" applyBorder="1" applyAlignment="1" applyProtection="1">
      <alignment horizontal="center" vertical="center" wrapText="1"/>
      <protection/>
    </xf>
    <xf numFmtId="0" fontId="30" fillId="0" borderId="38" xfId="0" applyFont="1" applyBorder="1" applyAlignment="1" applyProtection="1">
      <alignment horizontal="left" wrapText="1" indent="1"/>
      <protection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left" vertical="center" wrapText="1" indent="1"/>
      <protection/>
    </xf>
    <xf numFmtId="164" fontId="2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Alignment="1" applyProtection="1">
      <alignment horizontal="left" vertical="center" wrapText="1"/>
      <protection/>
    </xf>
    <xf numFmtId="0" fontId="27" fillId="0" borderId="0" xfId="0" applyFont="1" applyFill="1" applyAlignment="1" applyProtection="1">
      <alignment vertical="center" wrapText="1"/>
      <protection/>
    </xf>
    <xf numFmtId="0" fontId="27" fillId="0" borderId="0" xfId="0" applyFont="1" applyFill="1" applyAlignment="1" applyProtection="1">
      <alignment horizontal="right" vertical="center" wrapText="1" indent="1"/>
      <protection/>
    </xf>
    <xf numFmtId="0" fontId="25" fillId="0" borderId="16" xfId="0" applyFont="1" applyFill="1" applyBorder="1" applyAlignment="1" applyProtection="1">
      <alignment horizontal="center" vertical="center" wrapText="1"/>
      <protection/>
    </xf>
    <xf numFmtId="0" fontId="21" fillId="0" borderId="39" xfId="0" applyFont="1" applyFill="1" applyBorder="1" applyAlignment="1" applyProtection="1">
      <alignment horizontal="center" vertical="center" wrapText="1"/>
      <protection/>
    </xf>
    <xf numFmtId="0" fontId="31" fillId="0" borderId="0" xfId="0" applyFont="1" applyFill="1" applyAlignment="1" applyProtection="1">
      <alignment vertical="center" wrapTex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0" fontId="24" fillId="0" borderId="19" xfId="0" applyFont="1" applyFill="1" applyBorder="1" applyAlignment="1" applyProtection="1">
      <alignment horizontal="left" vertical="center"/>
      <protection/>
    </xf>
    <xf numFmtId="0" fontId="24" fillId="0" borderId="38" xfId="0" applyFont="1" applyFill="1" applyBorder="1" applyAlignment="1" applyProtection="1">
      <alignment vertical="center" wrapText="1"/>
      <protection/>
    </xf>
    <xf numFmtId="3" fontId="24" fillId="0" borderId="21" xfId="0" applyNumberFormat="1" applyFont="1" applyFill="1" applyBorder="1" applyAlignment="1" applyProtection="1">
      <alignment horizontal="right" vertical="center" wrapText="1" indent="1"/>
      <protection locked="0"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KVRENMUNKA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kumentumok\Andr&#225;s\5_2017\5_2017.(II.20.)%20&#246;nk.rend.%20mell&#233;klete-2016.%20&#233;vi%20k&#246;lts&#233;gvet&#233;s%20rend.m&#243;d.%20mell&#233;klete-2017.febru&#225;r%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 "/>
      <sheetName val="1.2.sz.mell."/>
      <sheetName val="1.3.sz.mell."/>
      <sheetName val="1.4.sz.mell."/>
      <sheetName val="2.1.sz.mell."/>
      <sheetName val="4.sz.mell."/>
      <sheetName val="9.1. sz. mell."/>
      <sheetName val="9.1.1. sz. mell."/>
      <sheetName val="9.1.2. sz. mell."/>
      <sheetName val="9.2. sz. mell"/>
      <sheetName val="9.2.1. sz. mell"/>
      <sheetName val="9.2.3. sz. mell."/>
      <sheetName val="9.3. sz. mell."/>
      <sheetName val="9.3.1. sz. mell EOI"/>
      <sheetName val="9.6. sz. mell VK"/>
      <sheetName val="9.6.1. sz. mell VK"/>
      <sheetName val="9.7. sz. mell TISZEK"/>
      <sheetName val="9.7.1. sz. mell TISZEK"/>
      <sheetName val="9.7.2. sz. mell TISZEK"/>
      <sheetName val="9.8. sz. mell TIB"/>
      <sheetName val="9.8.1. sz. mell TIB"/>
      <sheetName val="9.9. sz. mell EKIK"/>
      <sheetName val="9.9.1. sz. mell EKIK"/>
      <sheetName val="int.összesítő"/>
      <sheetName val="tartalék"/>
      <sheetName val="3.sz tájékoztató t."/>
      <sheetName val="4.sz. tájékoztató"/>
      <sheetName val="szakfeladatos Önk.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9">
    <tabColor rgb="FF92D050"/>
  </sheetPr>
  <dimension ref="A1:C60"/>
  <sheetViews>
    <sheetView tabSelected="1" zoomScalePageLayoutView="0" workbookViewId="0" topLeftCell="A34">
      <selection activeCell="C40" sqref="C40"/>
    </sheetView>
  </sheetViews>
  <sheetFormatPr defaultColWidth="9.00390625" defaultRowHeight="12.75"/>
  <cols>
    <col min="1" max="1" width="13.875" style="67" customWidth="1"/>
    <col min="2" max="2" width="79.125" style="18" customWidth="1"/>
    <col min="3" max="3" width="25.00390625" style="18" customWidth="1"/>
    <col min="4" max="16384" width="9.375" style="18" customWidth="1"/>
  </cols>
  <sheetData>
    <row r="1" spans="1:3" s="4" customFormat="1" ht="21" customHeight="1" thickBot="1">
      <c r="A1" s="1"/>
      <c r="B1" s="2"/>
      <c r="C1" s="3" t="e">
        <f>+CONCATENATE("9.3.1. melléklet a ……/",LEFT(#REF!,4),". (….) önkormányzati rendelethez")</f>
        <v>#REF!</v>
      </c>
    </row>
    <row r="2" spans="1:3" s="8" customFormat="1" ht="36" customHeight="1">
      <c r="A2" s="5" t="s">
        <v>0</v>
      </c>
      <c r="B2" s="6" t="s">
        <v>1</v>
      </c>
      <c r="C2" s="7" t="s">
        <v>2</v>
      </c>
    </row>
    <row r="3" spans="1:3" s="8" customFormat="1" ht="24.75" thickBot="1">
      <c r="A3" s="9" t="s">
        <v>3</v>
      </c>
      <c r="B3" s="10" t="s">
        <v>4</v>
      </c>
      <c r="C3" s="11" t="s">
        <v>5</v>
      </c>
    </row>
    <row r="4" spans="1:3" s="14" customFormat="1" ht="15.75" customHeight="1" thickBot="1">
      <c r="A4" s="12"/>
      <c r="B4" s="12"/>
      <c r="C4" s="13" t="s">
        <v>6</v>
      </c>
    </row>
    <row r="5" spans="1:3" ht="13.5" thickBot="1">
      <c r="A5" s="15" t="s">
        <v>7</v>
      </c>
      <c r="B5" s="16" t="s">
        <v>8</v>
      </c>
      <c r="C5" s="17" t="s">
        <v>9</v>
      </c>
    </row>
    <row r="6" spans="1:3" s="22" customFormat="1" ht="12.75" customHeight="1" thickBot="1">
      <c r="A6" s="19" t="s">
        <v>10</v>
      </c>
      <c r="B6" s="20" t="s">
        <v>11</v>
      </c>
      <c r="C6" s="21" t="s">
        <v>12</v>
      </c>
    </row>
    <row r="7" spans="1:3" s="22" customFormat="1" ht="15.75" customHeight="1" thickBot="1">
      <c r="A7" s="23"/>
      <c r="B7" s="24" t="s">
        <v>13</v>
      </c>
      <c r="C7" s="25"/>
    </row>
    <row r="8" spans="1:3" s="28" customFormat="1" ht="12" customHeight="1" thickBot="1">
      <c r="A8" s="19" t="s">
        <v>14</v>
      </c>
      <c r="B8" s="26" t="s">
        <v>15</v>
      </c>
      <c r="C8" s="27">
        <f>SUM(C9:C19)</f>
        <v>4533</v>
      </c>
    </row>
    <row r="9" spans="1:3" s="28" customFormat="1" ht="12" customHeight="1">
      <c r="A9" s="29" t="s">
        <v>16</v>
      </c>
      <c r="B9" s="30" t="s">
        <v>17</v>
      </c>
      <c r="C9" s="31"/>
    </row>
    <row r="10" spans="1:3" s="28" customFormat="1" ht="12" customHeight="1">
      <c r="A10" s="32" t="s">
        <v>18</v>
      </c>
      <c r="B10" s="33" t="s">
        <v>19</v>
      </c>
      <c r="C10" s="34">
        <v>1720</v>
      </c>
    </row>
    <row r="11" spans="1:3" s="28" customFormat="1" ht="12" customHeight="1">
      <c r="A11" s="32" t="s">
        <v>20</v>
      </c>
      <c r="B11" s="33" t="s">
        <v>21</v>
      </c>
      <c r="C11" s="34"/>
    </row>
    <row r="12" spans="1:3" s="28" customFormat="1" ht="12" customHeight="1">
      <c r="A12" s="32" t="s">
        <v>22</v>
      </c>
      <c r="B12" s="33" t="s">
        <v>23</v>
      </c>
      <c r="C12" s="34"/>
    </row>
    <row r="13" spans="1:3" s="28" customFormat="1" ht="12" customHeight="1">
      <c r="A13" s="32" t="s">
        <v>24</v>
      </c>
      <c r="B13" s="33" t="s">
        <v>25</v>
      </c>
      <c r="C13" s="34">
        <v>1919</v>
      </c>
    </row>
    <row r="14" spans="1:3" s="28" customFormat="1" ht="12" customHeight="1">
      <c r="A14" s="32" t="s">
        <v>26</v>
      </c>
      <c r="B14" s="33" t="s">
        <v>27</v>
      </c>
      <c r="C14" s="34">
        <v>894</v>
      </c>
    </row>
    <row r="15" spans="1:3" s="28" customFormat="1" ht="12" customHeight="1">
      <c r="A15" s="32" t="s">
        <v>28</v>
      </c>
      <c r="B15" s="35" t="s">
        <v>29</v>
      </c>
      <c r="C15" s="34"/>
    </row>
    <row r="16" spans="1:3" s="28" customFormat="1" ht="12" customHeight="1">
      <c r="A16" s="32" t="s">
        <v>30</v>
      </c>
      <c r="B16" s="33" t="s">
        <v>31</v>
      </c>
      <c r="C16" s="36"/>
    </row>
    <row r="17" spans="1:3" s="37" customFormat="1" ht="12" customHeight="1">
      <c r="A17" s="32" t="s">
        <v>32</v>
      </c>
      <c r="B17" s="33" t="s">
        <v>33</v>
      </c>
      <c r="C17" s="34"/>
    </row>
    <row r="18" spans="1:3" s="37" customFormat="1" ht="12" customHeight="1">
      <c r="A18" s="32" t="s">
        <v>34</v>
      </c>
      <c r="B18" s="33" t="s">
        <v>35</v>
      </c>
      <c r="C18" s="38"/>
    </row>
    <row r="19" spans="1:3" s="37" customFormat="1" ht="12" customHeight="1" thickBot="1">
      <c r="A19" s="32" t="s">
        <v>36</v>
      </c>
      <c r="B19" s="35" t="s">
        <v>37</v>
      </c>
      <c r="C19" s="38"/>
    </row>
    <row r="20" spans="1:3" s="28" customFormat="1" ht="12" customHeight="1" thickBot="1">
      <c r="A20" s="19" t="s">
        <v>38</v>
      </c>
      <c r="B20" s="26" t="s">
        <v>39</v>
      </c>
      <c r="C20" s="27">
        <f>SUM(C21:C23)</f>
        <v>0</v>
      </c>
    </row>
    <row r="21" spans="1:3" s="37" customFormat="1" ht="12" customHeight="1">
      <c r="A21" s="32" t="s">
        <v>40</v>
      </c>
      <c r="B21" s="39" t="s">
        <v>41</v>
      </c>
      <c r="C21" s="34"/>
    </row>
    <row r="22" spans="1:3" s="37" customFormat="1" ht="12" customHeight="1">
      <c r="A22" s="32" t="s">
        <v>42</v>
      </c>
      <c r="B22" s="33" t="s">
        <v>43</v>
      </c>
      <c r="C22" s="34"/>
    </row>
    <row r="23" spans="1:3" s="37" customFormat="1" ht="12" customHeight="1">
      <c r="A23" s="32" t="s">
        <v>44</v>
      </c>
      <c r="B23" s="33" t="s">
        <v>45</v>
      </c>
      <c r="C23" s="34"/>
    </row>
    <row r="24" spans="1:3" s="37" customFormat="1" ht="12" customHeight="1" thickBot="1">
      <c r="A24" s="32" t="s">
        <v>46</v>
      </c>
      <c r="B24" s="33" t="s">
        <v>47</v>
      </c>
      <c r="C24" s="34"/>
    </row>
    <row r="25" spans="1:3" s="37" customFormat="1" ht="12" customHeight="1" thickBot="1">
      <c r="A25" s="40" t="s">
        <v>48</v>
      </c>
      <c r="B25" s="41" t="s">
        <v>49</v>
      </c>
      <c r="C25" s="42"/>
    </row>
    <row r="26" spans="1:3" s="37" customFormat="1" ht="12" customHeight="1" thickBot="1">
      <c r="A26" s="40" t="s">
        <v>50</v>
      </c>
      <c r="B26" s="41" t="s">
        <v>51</v>
      </c>
      <c r="C26" s="27">
        <f>+C27+C28</f>
        <v>0</v>
      </c>
    </row>
    <row r="27" spans="1:3" s="37" customFormat="1" ht="12" customHeight="1">
      <c r="A27" s="43" t="s">
        <v>52</v>
      </c>
      <c r="B27" s="44" t="s">
        <v>43</v>
      </c>
      <c r="C27" s="45"/>
    </row>
    <row r="28" spans="1:3" s="37" customFormat="1" ht="12" customHeight="1">
      <c r="A28" s="43" t="s">
        <v>53</v>
      </c>
      <c r="B28" s="46" t="s">
        <v>54</v>
      </c>
      <c r="C28" s="47"/>
    </row>
    <row r="29" spans="1:3" s="37" customFormat="1" ht="12" customHeight="1" thickBot="1">
      <c r="A29" s="32" t="s">
        <v>55</v>
      </c>
      <c r="B29" s="48" t="s">
        <v>56</v>
      </c>
      <c r="C29" s="49"/>
    </row>
    <row r="30" spans="1:3" s="37" customFormat="1" ht="12" customHeight="1" thickBot="1">
      <c r="A30" s="40" t="s">
        <v>57</v>
      </c>
      <c r="B30" s="41" t="s">
        <v>58</v>
      </c>
      <c r="C30" s="27">
        <f>+C31+C32+C33</f>
        <v>0</v>
      </c>
    </row>
    <row r="31" spans="1:3" s="37" customFormat="1" ht="12" customHeight="1">
      <c r="A31" s="43" t="s">
        <v>59</v>
      </c>
      <c r="B31" s="44" t="s">
        <v>60</v>
      </c>
      <c r="C31" s="45"/>
    </row>
    <row r="32" spans="1:3" s="37" customFormat="1" ht="12" customHeight="1">
      <c r="A32" s="43" t="s">
        <v>61</v>
      </c>
      <c r="B32" s="46" t="s">
        <v>62</v>
      </c>
      <c r="C32" s="47"/>
    </row>
    <row r="33" spans="1:3" s="37" customFormat="1" ht="12" customHeight="1" thickBot="1">
      <c r="A33" s="32" t="s">
        <v>63</v>
      </c>
      <c r="B33" s="48" t="s">
        <v>64</v>
      </c>
      <c r="C33" s="49"/>
    </row>
    <row r="34" spans="1:3" s="28" customFormat="1" ht="12" customHeight="1" thickBot="1">
      <c r="A34" s="40" t="s">
        <v>65</v>
      </c>
      <c r="B34" s="41" t="s">
        <v>66</v>
      </c>
      <c r="C34" s="42"/>
    </row>
    <row r="35" spans="1:3" s="28" customFormat="1" ht="12" customHeight="1" thickBot="1">
      <c r="A35" s="40" t="s">
        <v>67</v>
      </c>
      <c r="B35" s="41" t="s">
        <v>68</v>
      </c>
      <c r="C35" s="50">
        <v>330</v>
      </c>
    </row>
    <row r="36" spans="1:3" s="28" customFormat="1" ht="12" customHeight="1" thickBot="1">
      <c r="A36" s="19" t="s">
        <v>69</v>
      </c>
      <c r="B36" s="41" t="s">
        <v>70</v>
      </c>
      <c r="C36" s="51">
        <f>+C8+C20+C25+C26+C30+C34+C35</f>
        <v>4863</v>
      </c>
    </row>
    <row r="37" spans="1:3" s="28" customFormat="1" ht="12" customHeight="1" thickBot="1">
      <c r="A37" s="52" t="s">
        <v>71</v>
      </c>
      <c r="B37" s="41" t="s">
        <v>72</v>
      </c>
      <c r="C37" s="51">
        <f>+C38+C39+C40</f>
        <v>312</v>
      </c>
    </row>
    <row r="38" spans="1:3" s="28" customFormat="1" ht="12" customHeight="1">
      <c r="A38" s="43" t="s">
        <v>73</v>
      </c>
      <c r="B38" s="44" t="s">
        <v>74</v>
      </c>
      <c r="C38" s="45">
        <v>312</v>
      </c>
    </row>
    <row r="39" spans="1:3" s="28" customFormat="1" ht="12" customHeight="1">
      <c r="A39" s="43" t="s">
        <v>75</v>
      </c>
      <c r="B39" s="46" t="s">
        <v>76</v>
      </c>
      <c r="C39" s="47"/>
    </row>
    <row r="40" spans="1:3" s="37" customFormat="1" ht="12" customHeight="1" thickBot="1">
      <c r="A40" s="32" t="s">
        <v>77</v>
      </c>
      <c r="B40" s="48" t="s">
        <v>78</v>
      </c>
      <c r="C40" s="49"/>
    </row>
    <row r="41" spans="1:3" s="37" customFormat="1" ht="15" customHeight="1" thickBot="1">
      <c r="A41" s="52" t="s">
        <v>79</v>
      </c>
      <c r="B41" s="53" t="s">
        <v>80</v>
      </c>
      <c r="C41" s="54">
        <f>+C36+C37</f>
        <v>5175</v>
      </c>
    </row>
    <row r="42" spans="1:3" s="37" customFormat="1" ht="15" customHeight="1">
      <c r="A42" s="55"/>
      <c r="B42" s="56"/>
      <c r="C42" s="57"/>
    </row>
    <row r="43" spans="1:3" ht="13.5" thickBot="1">
      <c r="A43" s="58"/>
      <c r="B43" s="59"/>
      <c r="C43" s="60"/>
    </row>
    <row r="44" spans="1:3" s="22" customFormat="1" ht="16.5" customHeight="1" thickBot="1">
      <c r="A44" s="61"/>
      <c r="B44" s="62" t="s">
        <v>81</v>
      </c>
      <c r="C44" s="54"/>
    </row>
    <row r="45" spans="1:3" s="63" customFormat="1" ht="12" customHeight="1" thickBot="1">
      <c r="A45" s="40" t="s">
        <v>14</v>
      </c>
      <c r="B45" s="41" t="s">
        <v>82</v>
      </c>
      <c r="C45" s="27">
        <f>SUM(C46:C50)</f>
        <v>66705</v>
      </c>
    </row>
    <row r="46" spans="1:3" ht="12" customHeight="1">
      <c r="A46" s="32" t="s">
        <v>16</v>
      </c>
      <c r="B46" s="39" t="s">
        <v>83</v>
      </c>
      <c r="C46" s="45">
        <f>32245+2361+1299+548+132+474+834+418+85+264+313+476+697+1669+53</f>
        <v>41868</v>
      </c>
    </row>
    <row r="47" spans="1:3" ht="12" customHeight="1">
      <c r="A47" s="32" t="s">
        <v>18</v>
      </c>
      <c r="B47" s="33" t="s">
        <v>84</v>
      </c>
      <c r="C47" s="64">
        <f>8582+637+350+148+36+128+226+113+23+71+85+129+189+536+59</f>
        <v>11312</v>
      </c>
    </row>
    <row r="48" spans="1:3" ht="12" customHeight="1">
      <c r="A48" s="32" t="s">
        <v>20</v>
      </c>
      <c r="B48" s="33" t="s">
        <v>85</v>
      </c>
      <c r="C48" s="64">
        <f>13143+498-2-2-112</f>
        <v>13525</v>
      </c>
    </row>
    <row r="49" spans="1:3" ht="12" customHeight="1">
      <c r="A49" s="32" t="s">
        <v>22</v>
      </c>
      <c r="B49" s="33" t="s">
        <v>86</v>
      </c>
      <c r="C49" s="64"/>
    </row>
    <row r="50" spans="1:3" ht="12" customHeight="1" thickBot="1">
      <c r="A50" s="32" t="s">
        <v>24</v>
      </c>
      <c r="B50" s="33" t="s">
        <v>87</v>
      </c>
      <c r="C50" s="64"/>
    </row>
    <row r="51" spans="1:3" ht="12" customHeight="1" thickBot="1">
      <c r="A51" s="40" t="s">
        <v>38</v>
      </c>
      <c r="B51" s="41" t="s">
        <v>88</v>
      </c>
      <c r="C51" s="27">
        <f>SUM(C52:C54)</f>
        <v>411</v>
      </c>
    </row>
    <row r="52" spans="1:3" s="63" customFormat="1" ht="12" customHeight="1">
      <c r="A52" s="32" t="s">
        <v>40</v>
      </c>
      <c r="B52" s="39" t="s">
        <v>89</v>
      </c>
      <c r="C52" s="45">
        <f>77+2+2+330</f>
        <v>411</v>
      </c>
    </row>
    <row r="53" spans="1:3" ht="12" customHeight="1">
      <c r="A53" s="32" t="s">
        <v>42</v>
      </c>
      <c r="B53" s="33" t="s">
        <v>90</v>
      </c>
      <c r="C53" s="64"/>
    </row>
    <row r="54" spans="1:3" ht="12" customHeight="1">
      <c r="A54" s="32" t="s">
        <v>44</v>
      </c>
      <c r="B54" s="33" t="s">
        <v>91</v>
      </c>
      <c r="C54" s="64"/>
    </row>
    <row r="55" spans="1:3" ht="12" customHeight="1" thickBot="1">
      <c r="A55" s="32" t="s">
        <v>46</v>
      </c>
      <c r="B55" s="33" t="s">
        <v>92</v>
      </c>
      <c r="C55" s="64"/>
    </row>
    <row r="56" spans="1:3" ht="15" customHeight="1" thickBot="1">
      <c r="A56" s="40" t="s">
        <v>48</v>
      </c>
      <c r="B56" s="41" t="s">
        <v>93</v>
      </c>
      <c r="C56" s="42"/>
    </row>
    <row r="57" spans="1:3" ht="13.5" thickBot="1">
      <c r="A57" s="40" t="s">
        <v>50</v>
      </c>
      <c r="B57" s="65" t="s">
        <v>94</v>
      </c>
      <c r="C57" s="66">
        <f>+C45+C51+C56</f>
        <v>67116</v>
      </c>
    </row>
    <row r="58" ht="15" customHeight="1" thickBot="1">
      <c r="C58" s="68"/>
    </row>
    <row r="59" spans="1:3" ht="14.25" customHeight="1" thickBot="1">
      <c r="A59" s="69" t="s">
        <v>95</v>
      </c>
      <c r="B59" s="70"/>
      <c r="C59" s="71">
        <v>20</v>
      </c>
    </row>
    <row r="60" spans="1:3" ht="13.5" thickBot="1">
      <c r="A60" s="69" t="s">
        <v>96</v>
      </c>
      <c r="B60" s="70"/>
      <c r="C60" s="71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&amp;R21.  melléklet a 5/2017.(II.20.)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101</dc:creator>
  <cp:keywords/>
  <dc:description/>
  <cp:lastModifiedBy>101</cp:lastModifiedBy>
  <dcterms:created xsi:type="dcterms:W3CDTF">2017-02-20T10:39:15Z</dcterms:created>
  <dcterms:modified xsi:type="dcterms:W3CDTF">2017-02-20T10:39:15Z</dcterms:modified>
  <cp:category/>
  <cp:version/>
  <cp:contentType/>
  <cp:contentStatus/>
</cp:coreProperties>
</file>