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10875"/>
  </bookViews>
  <sheets>
    <sheet name="2.1" sheetId="1" r:id="rId1"/>
    <sheet name="2.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3" i="1"/>
  <c r="E19" i="2"/>
  <c r="E23" s="1"/>
  <c r="D19"/>
  <c r="D23" s="1"/>
  <c r="F18"/>
  <c r="F17"/>
  <c r="F16"/>
  <c r="F15"/>
  <c r="F14"/>
  <c r="F12"/>
  <c r="F11"/>
  <c r="F10"/>
  <c r="F9"/>
  <c r="F8"/>
  <c r="F33" i="1"/>
  <c r="D31"/>
  <c r="F31" s="1"/>
  <c r="F34" s="1"/>
  <c r="C31"/>
  <c r="E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1"/>
  <c r="F10"/>
  <c r="F9"/>
  <c r="F8"/>
  <c r="C22" i="2"/>
  <c r="E22"/>
  <c r="C19"/>
  <c r="C23" s="1"/>
  <c r="F23" s="1"/>
  <c r="E34" i="1"/>
  <c r="D34"/>
  <c r="C34"/>
  <c r="F19" i="2" l="1"/>
</calcChain>
</file>

<file path=xl/sharedStrings.xml><?xml version="1.0" encoding="utf-8"?>
<sst xmlns="http://schemas.openxmlformats.org/spreadsheetml/2006/main" count="66" uniqueCount="59">
  <si>
    <t>Bontás</t>
  </si>
  <si>
    <t>Szakfeladat megnevezése</t>
  </si>
  <si>
    <t>Saját bevételek</t>
  </si>
  <si>
    <t>Működési célú ktgvetési támogatás</t>
  </si>
  <si>
    <t>Kiadás</t>
  </si>
  <si>
    <t>Egyenleg (bevétel-kiadás)</t>
  </si>
  <si>
    <t>Helyi önkormányzat</t>
  </si>
  <si>
    <t>Zöldterület kezelés</t>
  </si>
  <si>
    <t>Közvilágítás</t>
  </si>
  <si>
    <t>07</t>
  </si>
  <si>
    <t>15</t>
  </si>
  <si>
    <t>57</t>
  </si>
  <si>
    <t>Önkormányzati igazgatás</t>
  </si>
  <si>
    <t>Önk. feladatra nem tervez. elszám. (helyi adók)</t>
  </si>
  <si>
    <t>Család- és nővédelmi egészségügyi gondozás</t>
  </si>
  <si>
    <t>Ifjúság-egészségügyi gondozás</t>
  </si>
  <si>
    <t>Szociális ellátások</t>
  </si>
  <si>
    <t>Közfoglalkoztatott dolgozók</t>
  </si>
  <si>
    <t>Köztemető-fenntartás és -működtetés</t>
  </si>
  <si>
    <t>Összesen:</t>
  </si>
  <si>
    <t>Nem lakóingatlan bérbeadása, üzemeltetése</t>
  </si>
  <si>
    <t>06</t>
  </si>
  <si>
    <t>36</t>
  </si>
  <si>
    <t>46</t>
  </si>
  <si>
    <t>10</t>
  </si>
  <si>
    <t>Civil szervezetek működési támogatása</t>
  </si>
  <si>
    <t>Mindösszesen:</t>
  </si>
  <si>
    <t>Konyha</t>
  </si>
  <si>
    <t>Mázsálás</t>
  </si>
  <si>
    <t>Szennyviz szippantás</t>
  </si>
  <si>
    <t>Nőgyógyászati ellátás</t>
  </si>
  <si>
    <t>Közutak  fenntartása</t>
  </si>
  <si>
    <t>Szociális étkeztetés</t>
  </si>
  <si>
    <t>Fogorvosi alapellátás</t>
  </si>
  <si>
    <t>Művelődési tevékenység</t>
  </si>
  <si>
    <t>Orvosi ügyelet</t>
  </si>
  <si>
    <t>Ecsegfalvi Óvoda</t>
  </si>
  <si>
    <t>Óvodai nevelés</t>
  </si>
  <si>
    <t>Óvodai intézményi étkeztetés</t>
  </si>
  <si>
    <t>Iskolai intézményi étkeztetés</t>
  </si>
  <si>
    <t>Közművelődési könyvtár</t>
  </si>
  <si>
    <t>Rendezvények</t>
  </si>
  <si>
    <t>Lakóingatlan bérbeadás, üzemeltetés</t>
  </si>
  <si>
    <t>Községgazdálkodás</t>
  </si>
  <si>
    <t>Felhalmozási feladatok</t>
  </si>
  <si>
    <t>Közkifolyó, vízellátás</t>
  </si>
  <si>
    <t>Háziorvosi alapellátás</t>
  </si>
  <si>
    <t>Pénzátadás</t>
  </si>
  <si>
    <t xml:space="preserve">Összesen: </t>
  </si>
  <si>
    <t>Községgazdálkodás, szemétszállítás</t>
  </si>
  <si>
    <t>Szúnyoggyérítés</t>
  </si>
  <si>
    <t>Pénzforgalom nélküli bevétel</t>
  </si>
  <si>
    <t>Működési célú támogatás</t>
  </si>
  <si>
    <t>Vagyon gazdálkodás</t>
  </si>
  <si>
    <t xml:space="preserve"> Nyári diákmunka</t>
  </si>
  <si>
    <t>12)2016.(IX.28.) önkormányzati rendeletéhez</t>
  </si>
  <si>
    <t>12)2016.(IX.28. önkormányzati rendeletéhez</t>
  </si>
  <si>
    <t xml:space="preserve">2.2 melléklet Ecsegfalva Községi Önkormányzat Képviselő-testületének </t>
  </si>
  <si>
    <t xml:space="preserve">2.1 melléklet Ecsegfalva Községi Önkormányzat Képviselő-testületének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</si>
</sst>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indent="1"/>
    </xf>
    <xf numFmtId="3" fontId="4" fillId="2" borderId="2" xfId="1" applyNumberFormat="1" applyFont="1" applyFill="1" applyBorder="1" applyAlignment="1">
      <alignment horizontal="right" indent="1"/>
    </xf>
    <xf numFmtId="3" fontId="4" fillId="2" borderId="2" xfId="1" applyNumberFormat="1" applyFont="1" applyFill="1" applyBorder="1" applyAlignment="1">
      <alignment horizontal="right" vertical="center" indent="1"/>
    </xf>
    <xf numFmtId="49" fontId="4" fillId="2" borderId="2" xfId="1" applyNumberFormat="1" applyFon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/>
    <xf numFmtId="3" fontId="3" fillId="0" borderId="0" xfId="1" applyNumberFormat="1" applyFont="1" applyFill="1" applyBorder="1" applyAlignment="1">
      <alignment horizontal="right" vertical="center" indent="1"/>
    </xf>
    <xf numFmtId="0" fontId="3" fillId="0" borderId="3" xfId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right" vertical="center" indent="1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Border="1"/>
    <xf numFmtId="0" fontId="3" fillId="0" borderId="1" xfId="2" applyFont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left" indent="1"/>
    </xf>
    <xf numFmtId="3" fontId="4" fillId="2" borderId="2" xfId="2" applyNumberFormat="1" applyFont="1" applyFill="1" applyBorder="1" applyAlignment="1">
      <alignment horizontal="right" inden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/>
    <xf numFmtId="3" fontId="3" fillId="2" borderId="4" xfId="2" applyNumberFormat="1" applyFont="1" applyFill="1" applyBorder="1" applyAlignment="1">
      <alignment horizontal="right" vertical="center" indent="1"/>
    </xf>
    <xf numFmtId="3" fontId="3" fillId="0" borderId="4" xfId="2" applyNumberFormat="1" applyFont="1" applyBorder="1" applyAlignment="1">
      <alignment horizontal="right" vertical="center" indent="1"/>
    </xf>
    <xf numFmtId="49" fontId="4" fillId="2" borderId="5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 indent="1"/>
    </xf>
    <xf numFmtId="3" fontId="4" fillId="2" borderId="5" xfId="2" applyNumberFormat="1" applyFont="1" applyFill="1" applyBorder="1" applyAlignment="1">
      <alignment horizontal="right" indent="1"/>
    </xf>
    <xf numFmtId="3" fontId="4" fillId="2" borderId="5" xfId="2" applyNumberFormat="1" applyFont="1" applyFill="1" applyBorder="1" applyAlignment="1">
      <alignment horizontal="right" vertical="center" indent="1"/>
    </xf>
    <xf numFmtId="49" fontId="4" fillId="2" borderId="6" xfId="2" applyNumberFormat="1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left" indent="1"/>
    </xf>
    <xf numFmtId="3" fontId="4" fillId="2" borderId="6" xfId="2" applyNumberFormat="1" applyFont="1" applyFill="1" applyBorder="1" applyAlignment="1">
      <alignment horizontal="right" indent="1"/>
    </xf>
    <xf numFmtId="0" fontId="4" fillId="0" borderId="7" xfId="2" applyFont="1" applyBorder="1" applyAlignment="1">
      <alignment horizontal="left" vertical="center" indent="1"/>
    </xf>
    <xf numFmtId="0" fontId="2" fillId="0" borderId="8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right" indent="1"/>
    </xf>
    <xf numFmtId="3" fontId="4" fillId="0" borderId="8" xfId="2" applyNumberFormat="1" applyFont="1" applyBorder="1" applyAlignment="1">
      <alignment horizontal="right" vertical="center" indent="1"/>
    </xf>
    <xf numFmtId="3" fontId="3" fillId="2" borderId="1" xfId="1" applyNumberFormat="1" applyFont="1" applyFill="1" applyBorder="1" applyAlignment="1">
      <alignment horizontal="right" vertical="center" indent="1"/>
    </xf>
    <xf numFmtId="0" fontId="4" fillId="2" borderId="9" xfId="1" applyFont="1" applyFill="1" applyBorder="1"/>
    <xf numFmtId="0" fontId="4" fillId="2" borderId="9" xfId="1" applyFont="1" applyFill="1" applyBorder="1" applyAlignment="1">
      <alignment horizontal="left" indent="1"/>
    </xf>
    <xf numFmtId="3" fontId="4" fillId="2" borderId="9" xfId="1" applyNumberFormat="1" applyFont="1" applyFill="1" applyBorder="1" applyAlignment="1">
      <alignment horizontal="right" indent="1"/>
    </xf>
    <xf numFmtId="0" fontId="4" fillId="2" borderId="6" xfId="1" applyFont="1" applyFill="1" applyBorder="1"/>
    <xf numFmtId="0" fontId="4" fillId="2" borderId="6" xfId="1" applyFont="1" applyFill="1" applyBorder="1" applyAlignment="1">
      <alignment horizontal="left" indent="1"/>
    </xf>
    <xf numFmtId="3" fontId="4" fillId="2" borderId="6" xfId="1" applyNumberFormat="1" applyFont="1" applyFill="1" applyBorder="1" applyAlignment="1">
      <alignment horizontal="right" indent="1"/>
    </xf>
    <xf numFmtId="0" fontId="4" fillId="2" borderId="10" xfId="2" applyFont="1" applyFill="1" applyBorder="1"/>
    <xf numFmtId="0" fontId="4" fillId="2" borderId="10" xfId="2" applyFont="1" applyFill="1" applyBorder="1" applyAlignment="1">
      <alignment horizontal="left" indent="1"/>
    </xf>
    <xf numFmtId="3" fontId="4" fillId="2" borderId="10" xfId="2" applyNumberFormat="1" applyFont="1" applyFill="1" applyBorder="1" applyAlignment="1">
      <alignment horizontal="right" indent="1"/>
    </xf>
    <xf numFmtId="49" fontId="4" fillId="2" borderId="11" xfId="2" applyNumberFormat="1" applyFont="1" applyFill="1" applyBorder="1" applyAlignment="1">
      <alignment horizontal="center"/>
    </xf>
    <xf numFmtId="0" fontId="4" fillId="2" borderId="11" xfId="2" applyFont="1" applyFill="1" applyBorder="1" applyAlignment="1">
      <alignment horizontal="left" indent="1"/>
    </xf>
    <xf numFmtId="3" fontId="4" fillId="2" borderId="11" xfId="2" applyNumberFormat="1" applyFont="1" applyFill="1" applyBorder="1" applyAlignment="1">
      <alignment horizontal="right" indent="1"/>
    </xf>
    <xf numFmtId="0" fontId="4" fillId="2" borderId="12" xfId="1" applyFont="1" applyFill="1" applyBorder="1"/>
    <xf numFmtId="0" fontId="4" fillId="2" borderId="13" xfId="1" applyFont="1" applyFill="1" applyBorder="1"/>
    <xf numFmtId="0" fontId="4" fillId="2" borderId="14" xfId="1" applyFont="1" applyFill="1" applyBorder="1" applyAlignment="1">
      <alignment horizontal="left" indent="1"/>
    </xf>
    <xf numFmtId="3" fontId="4" fillId="2" borderId="14" xfId="1" applyNumberFormat="1" applyFont="1" applyFill="1" applyBorder="1" applyAlignment="1">
      <alignment horizontal="right" indent="1"/>
    </xf>
    <xf numFmtId="3" fontId="3" fillId="2" borderId="4" xfId="1" applyNumberFormat="1" applyFont="1" applyFill="1" applyBorder="1" applyAlignment="1">
      <alignment horizontal="right" vertical="center" indent="1"/>
    </xf>
    <xf numFmtId="0" fontId="3" fillId="0" borderId="10" xfId="1" applyFont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5" xfId="1" applyFont="1" applyBorder="1" applyAlignment="1">
      <alignment horizontal="right"/>
    </xf>
    <xf numFmtId="0" fontId="3" fillId="2" borderId="4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9" fillId="0" borderId="15" xfId="2" applyFont="1" applyFill="1" applyBorder="1" applyAlignment="1">
      <alignment horizontal="right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sqref="A1:G1"/>
    </sheetView>
  </sheetViews>
  <sheetFormatPr defaultRowHeight="15"/>
  <cols>
    <col min="1" max="1" width="0.42578125" customWidth="1"/>
    <col min="2" max="2" width="41" customWidth="1"/>
    <col min="3" max="3" width="9.5703125" customWidth="1"/>
    <col min="6" max="6" width="8.85546875" customWidth="1"/>
    <col min="7" max="7" width="9.140625" hidden="1" customWidth="1"/>
  </cols>
  <sheetData>
    <row r="1" spans="1:8" ht="15.75">
      <c r="A1" s="57" t="s">
        <v>58</v>
      </c>
      <c r="B1" s="57"/>
      <c r="C1" s="57"/>
      <c r="D1" s="57"/>
      <c r="E1" s="57"/>
      <c r="F1" s="57"/>
      <c r="G1" s="57"/>
      <c r="H1" s="1"/>
    </row>
    <row r="2" spans="1:8">
      <c r="A2" s="58" t="s">
        <v>55</v>
      </c>
      <c r="B2" s="58"/>
      <c r="C2" s="58"/>
      <c r="D2" s="58"/>
      <c r="E2" s="58"/>
      <c r="F2" s="58"/>
      <c r="G2" s="58"/>
      <c r="H2" s="1"/>
    </row>
    <row r="3" spans="1:8" ht="15.75">
      <c r="A3" s="59"/>
      <c r="B3" s="59"/>
      <c r="C3" s="59"/>
      <c r="D3" s="59"/>
      <c r="E3" s="59"/>
      <c r="F3" s="59"/>
      <c r="G3" s="59"/>
      <c r="H3" s="1"/>
    </row>
    <row r="4" spans="1:8">
      <c r="A4" s="58"/>
      <c r="B4" s="58"/>
      <c r="C4" s="58"/>
      <c r="D4" s="58"/>
      <c r="E4" s="58"/>
      <c r="F4" s="58"/>
      <c r="G4" s="58"/>
      <c r="H4" s="1"/>
    </row>
    <row r="5" spans="1:8" ht="15.75" thickBot="1">
      <c r="A5" s="60"/>
      <c r="B5" s="60"/>
      <c r="C5" s="60"/>
      <c r="D5" s="60"/>
      <c r="E5" s="60"/>
      <c r="F5" s="60"/>
      <c r="G5" s="60"/>
      <c r="H5" s="15"/>
    </row>
    <row r="6" spans="1:8" ht="77.25" thickBot="1">
      <c r="A6" s="2" t="s">
        <v>0</v>
      </c>
      <c r="B6" s="2" t="s">
        <v>1</v>
      </c>
      <c r="C6" s="2" t="s">
        <v>2</v>
      </c>
      <c r="D6" s="2" t="s">
        <v>52</v>
      </c>
      <c r="E6" s="2" t="s">
        <v>4</v>
      </c>
      <c r="F6" s="2" t="s">
        <v>5</v>
      </c>
      <c r="G6" s="1"/>
    </row>
    <row r="7" spans="1:8">
      <c r="A7" s="54"/>
      <c r="B7" s="62" t="s">
        <v>6</v>
      </c>
      <c r="C7" s="63"/>
      <c r="D7" s="63"/>
      <c r="E7" s="63"/>
      <c r="F7" s="64"/>
      <c r="G7" s="1"/>
    </row>
    <row r="8" spans="1:8">
      <c r="A8" s="4"/>
      <c r="B8" s="5" t="s">
        <v>31</v>
      </c>
      <c r="C8" s="6"/>
      <c r="D8" s="6">
        <v>3673</v>
      </c>
      <c r="E8" s="6">
        <v>3810</v>
      </c>
      <c r="F8" s="7">
        <f>C8+D8-E8</f>
        <v>-137</v>
      </c>
      <c r="G8" s="1"/>
    </row>
    <row r="9" spans="1:8">
      <c r="A9" s="4"/>
      <c r="B9" s="5" t="s">
        <v>38</v>
      </c>
      <c r="C9" s="6"/>
      <c r="D9" s="6">
        <v>3808</v>
      </c>
      <c r="E9" s="6">
        <v>5969</v>
      </c>
      <c r="F9" s="7">
        <f t="shared" ref="F9:F31" si="0">C9+D9-E9</f>
        <v>-2161</v>
      </c>
      <c r="G9" s="1"/>
    </row>
    <row r="10" spans="1:8">
      <c r="A10" s="4"/>
      <c r="B10" s="5" t="s">
        <v>39</v>
      </c>
      <c r="C10" s="6">
        <v>1270</v>
      </c>
      <c r="D10" s="6">
        <v>3766</v>
      </c>
      <c r="E10" s="6">
        <v>5574</v>
      </c>
      <c r="F10" s="7">
        <f t="shared" si="0"/>
        <v>-538</v>
      </c>
      <c r="G10" s="1"/>
    </row>
    <row r="11" spans="1:8">
      <c r="A11" s="3"/>
      <c r="B11" s="5" t="s">
        <v>7</v>
      </c>
      <c r="C11" s="6"/>
      <c r="D11" s="6">
        <v>4148</v>
      </c>
      <c r="E11" s="6">
        <v>4993</v>
      </c>
      <c r="F11" s="7">
        <f t="shared" si="0"/>
        <v>-845</v>
      </c>
      <c r="G11" s="1"/>
    </row>
    <row r="12" spans="1:8">
      <c r="A12" s="3"/>
      <c r="B12" s="5" t="s">
        <v>8</v>
      </c>
      <c r="C12" s="6"/>
      <c r="D12" s="6">
        <v>4832</v>
      </c>
      <c r="E12" s="6">
        <v>3137</v>
      </c>
      <c r="F12" s="7">
        <f t="shared" si="0"/>
        <v>1695</v>
      </c>
      <c r="G12" s="1"/>
    </row>
    <row r="13" spans="1:8">
      <c r="A13" s="3"/>
      <c r="B13" s="5" t="s">
        <v>53</v>
      </c>
      <c r="C13" s="6"/>
      <c r="D13" s="6"/>
      <c r="E13" s="6">
        <v>1500</v>
      </c>
      <c r="F13" s="7">
        <f t="shared" si="0"/>
        <v>-1500</v>
      </c>
      <c r="G13" s="1"/>
    </row>
    <row r="14" spans="1:8">
      <c r="A14" s="3" t="s">
        <v>9</v>
      </c>
      <c r="B14" s="5" t="s">
        <v>49</v>
      </c>
      <c r="C14" s="6"/>
      <c r="D14" s="6"/>
      <c r="E14" s="6">
        <v>11993</v>
      </c>
      <c r="F14" s="7">
        <f t="shared" si="0"/>
        <v>-11993</v>
      </c>
      <c r="G14" s="1"/>
    </row>
    <row r="15" spans="1:8">
      <c r="A15" s="3" t="s">
        <v>10</v>
      </c>
      <c r="B15" s="5" t="s">
        <v>45</v>
      </c>
      <c r="C15" s="6"/>
      <c r="D15" s="6">
        <v>184</v>
      </c>
      <c r="E15" s="6">
        <v>984</v>
      </c>
      <c r="F15" s="7">
        <f t="shared" si="0"/>
        <v>-800</v>
      </c>
      <c r="G15" s="1"/>
    </row>
    <row r="16" spans="1:8">
      <c r="A16" s="3" t="s">
        <v>11</v>
      </c>
      <c r="B16" s="5" t="s">
        <v>12</v>
      </c>
      <c r="C16" s="6">
        <v>33</v>
      </c>
      <c r="D16" s="6">
        <v>9684</v>
      </c>
      <c r="E16" s="6">
        <v>26448</v>
      </c>
      <c r="F16" s="7">
        <f t="shared" si="0"/>
        <v>-16731</v>
      </c>
    </row>
    <row r="17" spans="1:6">
      <c r="A17" s="3"/>
      <c r="B17" s="5" t="s">
        <v>13</v>
      </c>
      <c r="C17" s="6">
        <v>17900</v>
      </c>
      <c r="D17" s="6"/>
      <c r="E17" s="6"/>
      <c r="F17" s="7">
        <f t="shared" si="0"/>
        <v>17900</v>
      </c>
    </row>
    <row r="18" spans="1:6">
      <c r="A18" s="8"/>
      <c r="B18" s="5" t="s">
        <v>32</v>
      </c>
      <c r="C18" s="6">
        <v>8890</v>
      </c>
      <c r="D18" s="6">
        <v>6000</v>
      </c>
      <c r="E18" s="6">
        <v>18128</v>
      </c>
      <c r="F18" s="7">
        <f t="shared" si="0"/>
        <v>-3238</v>
      </c>
    </row>
    <row r="19" spans="1:6">
      <c r="A19" s="8"/>
      <c r="B19" s="5" t="s">
        <v>46</v>
      </c>
      <c r="C19" s="6"/>
      <c r="D19" s="6">
        <v>9800</v>
      </c>
      <c r="E19" s="6">
        <v>9970</v>
      </c>
      <c r="F19" s="7">
        <f t="shared" si="0"/>
        <v>-170</v>
      </c>
    </row>
    <row r="20" spans="1:6">
      <c r="A20" s="8"/>
      <c r="B20" s="5" t="s">
        <v>33</v>
      </c>
      <c r="C20" s="6"/>
      <c r="D20" s="6">
        <v>2000</v>
      </c>
      <c r="E20" s="6">
        <v>2195</v>
      </c>
      <c r="F20" s="7">
        <f t="shared" si="0"/>
        <v>-195</v>
      </c>
    </row>
    <row r="21" spans="1:6">
      <c r="A21" s="8"/>
      <c r="B21" s="5" t="s">
        <v>35</v>
      </c>
      <c r="C21" s="6"/>
      <c r="D21" s="6"/>
      <c r="E21" s="6">
        <v>991</v>
      </c>
      <c r="F21" s="7">
        <f t="shared" si="0"/>
        <v>-991</v>
      </c>
    </row>
    <row r="22" spans="1:6">
      <c r="A22" s="10"/>
      <c r="B22" s="5" t="s">
        <v>14</v>
      </c>
      <c r="C22" s="6"/>
      <c r="D22" s="6">
        <v>2000</v>
      </c>
      <c r="E22" s="6">
        <v>2089</v>
      </c>
      <c r="F22" s="7">
        <f t="shared" si="0"/>
        <v>-89</v>
      </c>
    </row>
    <row r="23" spans="1:6">
      <c r="A23" s="10"/>
      <c r="B23" s="5" t="s">
        <v>15</v>
      </c>
      <c r="C23" s="6"/>
      <c r="D23" s="6">
        <v>37</v>
      </c>
      <c r="E23" s="6">
        <v>40</v>
      </c>
      <c r="F23" s="7">
        <f t="shared" si="0"/>
        <v>-3</v>
      </c>
    </row>
    <row r="24" spans="1:6">
      <c r="A24" s="10"/>
      <c r="B24" s="5" t="s">
        <v>16</v>
      </c>
      <c r="C24" s="6"/>
      <c r="D24" s="6">
        <v>8440</v>
      </c>
      <c r="E24" s="6">
        <v>8440</v>
      </c>
      <c r="F24" s="7">
        <f t="shared" si="0"/>
        <v>0</v>
      </c>
    </row>
    <row r="25" spans="1:6">
      <c r="A25" s="9"/>
      <c r="B25" s="5" t="s">
        <v>17</v>
      </c>
      <c r="C25" s="6"/>
      <c r="D25" s="6">
        <v>102655</v>
      </c>
      <c r="E25" s="6">
        <v>103155</v>
      </c>
      <c r="F25" s="7">
        <f t="shared" si="0"/>
        <v>-500</v>
      </c>
    </row>
    <row r="26" spans="1:6">
      <c r="A26" s="10"/>
      <c r="B26" s="5" t="s">
        <v>34</v>
      </c>
      <c r="C26" s="6">
        <v>30</v>
      </c>
      <c r="D26" s="6"/>
      <c r="E26" s="6">
        <v>2035</v>
      </c>
      <c r="F26" s="7">
        <f t="shared" si="0"/>
        <v>-2005</v>
      </c>
    </row>
    <row r="27" spans="1:6">
      <c r="A27" s="40"/>
      <c r="B27" s="41" t="s">
        <v>40</v>
      </c>
      <c r="C27" s="42">
        <v>10</v>
      </c>
      <c r="D27" s="42">
        <v>1461</v>
      </c>
      <c r="E27" s="42">
        <v>2117</v>
      </c>
      <c r="F27" s="7">
        <f t="shared" si="0"/>
        <v>-646</v>
      </c>
    </row>
    <row r="28" spans="1:6">
      <c r="A28" s="49"/>
      <c r="B28" s="38" t="s">
        <v>18</v>
      </c>
      <c r="C28" s="39">
        <v>102</v>
      </c>
      <c r="D28" s="39">
        <v>2750</v>
      </c>
      <c r="E28" s="39">
        <v>2550</v>
      </c>
      <c r="F28" s="7">
        <f t="shared" si="0"/>
        <v>302</v>
      </c>
    </row>
    <row r="29" spans="1:6">
      <c r="A29" s="50"/>
      <c r="B29" s="38" t="s">
        <v>47</v>
      </c>
      <c r="C29" s="39"/>
      <c r="D29" s="39"/>
      <c r="E29" s="39">
        <v>3065</v>
      </c>
      <c r="F29" s="7">
        <f t="shared" si="0"/>
        <v>-3065</v>
      </c>
    </row>
    <row r="30" spans="1:6" ht="15.75" thickBot="1">
      <c r="A30" s="50"/>
      <c r="B30" s="51" t="s">
        <v>51</v>
      </c>
      <c r="C30" s="52">
        <v>11282</v>
      </c>
      <c r="D30" s="52"/>
      <c r="E30" s="52"/>
      <c r="F30" s="7">
        <f t="shared" si="0"/>
        <v>11282</v>
      </c>
    </row>
    <row r="31" spans="1:6" ht="15.75" thickBot="1">
      <c r="A31" s="61" t="s">
        <v>19</v>
      </c>
      <c r="B31" s="61"/>
      <c r="C31" s="53">
        <f>SUM(C8:C30)</f>
        <v>39517</v>
      </c>
      <c r="D31" s="53">
        <f>SUM(D8:D30)</f>
        <v>165238</v>
      </c>
      <c r="E31" s="53">
        <f>SUM(E8:E30)</f>
        <v>219183</v>
      </c>
      <c r="F31" s="7">
        <f t="shared" si="0"/>
        <v>-14428</v>
      </c>
    </row>
    <row r="32" spans="1:6">
      <c r="A32" s="55"/>
      <c r="B32" s="65" t="s">
        <v>36</v>
      </c>
      <c r="C32" s="65"/>
      <c r="D32" s="65"/>
      <c r="E32" s="65"/>
      <c r="F32" s="66"/>
    </row>
    <row r="33" spans="1:7">
      <c r="A33" s="37"/>
      <c r="B33" s="38" t="s">
        <v>37</v>
      </c>
      <c r="C33" s="39">
        <v>3</v>
      </c>
      <c r="D33" s="39">
        <v>22846</v>
      </c>
      <c r="E33" s="39">
        <v>23917</v>
      </c>
      <c r="F33" s="7">
        <f>C33+D33-E33</f>
        <v>-1068</v>
      </c>
    </row>
    <row r="34" spans="1:7" ht="15.75" thickBot="1">
      <c r="A34" s="56" t="s">
        <v>48</v>
      </c>
      <c r="B34" s="56"/>
      <c r="C34" s="36">
        <f>C31+C33</f>
        <v>39520</v>
      </c>
      <c r="D34" s="36">
        <f>D31+D33</f>
        <v>188084</v>
      </c>
      <c r="E34" s="36">
        <f>E31+E33</f>
        <v>243100</v>
      </c>
      <c r="F34" s="36">
        <f>F31+F33</f>
        <v>-15496</v>
      </c>
    </row>
    <row r="35" spans="1:7">
      <c r="A35" s="12"/>
      <c r="B35" s="12"/>
      <c r="C35" s="13"/>
      <c r="D35" s="13"/>
      <c r="E35" s="13"/>
      <c r="F35" s="13"/>
      <c r="G35" s="13"/>
    </row>
    <row r="36" spans="1:7">
      <c r="A36" s="14"/>
      <c r="B36" s="14"/>
      <c r="C36" s="11"/>
      <c r="D36" s="11"/>
      <c r="E36" s="11"/>
      <c r="F36" s="11"/>
      <c r="G36" s="11"/>
    </row>
    <row r="37" spans="1:7">
      <c r="A37" s="14"/>
      <c r="B37" s="14"/>
      <c r="C37" s="11"/>
      <c r="D37" s="11"/>
      <c r="E37" s="11"/>
      <c r="F37" s="11"/>
      <c r="G37" s="11"/>
    </row>
    <row r="38" spans="1:7">
      <c r="A38" s="14"/>
      <c r="B38" s="14"/>
      <c r="C38" s="11"/>
      <c r="D38" s="11"/>
      <c r="E38" s="11"/>
      <c r="F38" s="11"/>
      <c r="G38" s="11"/>
    </row>
  </sheetData>
  <mergeCells count="9">
    <mergeCell ref="A34:B34"/>
    <mergeCell ref="A1:G1"/>
    <mergeCell ref="A2:G2"/>
    <mergeCell ref="A3:G3"/>
    <mergeCell ref="A4:G4"/>
    <mergeCell ref="A5:G5"/>
    <mergeCell ref="A31:B31"/>
    <mergeCell ref="B7:F7"/>
    <mergeCell ref="B32:F32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G1"/>
    </sheetView>
  </sheetViews>
  <sheetFormatPr defaultRowHeight="15"/>
  <cols>
    <col min="1" max="1" width="0.42578125" customWidth="1"/>
    <col min="2" max="2" width="37.7109375" customWidth="1"/>
    <col min="6" max="6" width="8.85546875" customWidth="1"/>
    <col min="7" max="7" width="9.140625" hidden="1" customWidth="1"/>
  </cols>
  <sheetData>
    <row r="1" spans="1:7" ht="15.75">
      <c r="A1" s="57" t="s">
        <v>57</v>
      </c>
      <c r="B1" s="57"/>
      <c r="C1" s="57"/>
      <c r="D1" s="57"/>
      <c r="E1" s="57"/>
      <c r="F1" s="57"/>
      <c r="G1" s="57"/>
    </row>
    <row r="2" spans="1:7">
      <c r="A2" s="58" t="s">
        <v>56</v>
      </c>
      <c r="B2" s="58"/>
      <c r="C2" s="58"/>
      <c r="D2" s="58"/>
      <c r="E2" s="58"/>
      <c r="F2" s="58"/>
      <c r="G2" s="58"/>
    </row>
    <row r="3" spans="1:7" ht="15.75">
      <c r="A3" s="72"/>
      <c r="B3" s="72"/>
      <c r="C3" s="72"/>
      <c r="D3" s="72"/>
      <c r="E3" s="72"/>
      <c r="F3" s="72"/>
      <c r="G3" s="72"/>
    </row>
    <row r="4" spans="1:7" ht="15.75">
      <c r="A4" s="69"/>
      <c r="B4" s="69"/>
      <c r="C4" s="69"/>
      <c r="D4" s="69"/>
      <c r="E4" s="69"/>
      <c r="F4" s="69"/>
      <c r="G4" s="69"/>
    </row>
    <row r="5" spans="1:7" ht="15.75" thickBot="1">
      <c r="A5" s="73"/>
      <c r="B5" s="73"/>
      <c r="C5" s="73"/>
      <c r="D5" s="73"/>
      <c r="E5" s="73"/>
      <c r="F5" s="73"/>
      <c r="G5" s="73"/>
    </row>
    <row r="6" spans="1:7" ht="77.25" thickBot="1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7" ht="15.75" thickBot="1">
      <c r="A7" s="74"/>
      <c r="B7" s="74"/>
      <c r="C7" s="74"/>
      <c r="D7" s="74"/>
      <c r="E7" s="74"/>
      <c r="F7" s="74"/>
      <c r="G7" s="75"/>
    </row>
    <row r="8" spans="1:7" ht="15.75" thickBot="1">
      <c r="A8" s="25"/>
      <c r="B8" s="26" t="s">
        <v>27</v>
      </c>
      <c r="C8" s="27">
        <v>2921</v>
      </c>
      <c r="D8" s="27"/>
      <c r="E8" s="27">
        <v>7850</v>
      </c>
      <c r="F8" s="28">
        <f>C8+D8-E8</f>
        <v>-4929</v>
      </c>
    </row>
    <row r="9" spans="1:7" ht="15.75" thickBot="1">
      <c r="A9" s="46"/>
      <c r="B9" s="47" t="s">
        <v>42</v>
      </c>
      <c r="C9" s="48"/>
      <c r="D9" s="48"/>
      <c r="E9" s="48">
        <v>590</v>
      </c>
      <c r="F9" s="28">
        <f t="shared" ref="F9:F19" si="0">C9+D9-E9</f>
        <v>-590</v>
      </c>
    </row>
    <row r="10" spans="1:7" ht="15.75" thickBot="1">
      <c r="A10" s="18"/>
      <c r="B10" s="19" t="s">
        <v>20</v>
      </c>
      <c r="C10" s="20">
        <v>12600</v>
      </c>
      <c r="D10" s="20">
        <v>12000</v>
      </c>
      <c r="E10" s="20"/>
      <c r="F10" s="28">
        <f t="shared" si="0"/>
        <v>24600</v>
      </c>
    </row>
    <row r="11" spans="1:7" ht="15.75" thickBot="1">
      <c r="A11" s="17" t="s">
        <v>21</v>
      </c>
      <c r="B11" s="19" t="s">
        <v>43</v>
      </c>
      <c r="C11" s="20">
        <v>1855</v>
      </c>
      <c r="D11" s="20"/>
      <c r="E11" s="20">
        <v>2000</v>
      </c>
      <c r="F11" s="28">
        <f t="shared" si="0"/>
        <v>-145</v>
      </c>
    </row>
    <row r="12" spans="1:7" ht="15.75" thickBot="1">
      <c r="A12" s="17" t="s">
        <v>22</v>
      </c>
      <c r="B12" s="19" t="s">
        <v>28</v>
      </c>
      <c r="C12" s="20">
        <v>50</v>
      </c>
      <c r="D12" s="20"/>
      <c r="E12" s="20">
        <v>50</v>
      </c>
      <c r="F12" s="28">
        <f t="shared" si="0"/>
        <v>0</v>
      </c>
    </row>
    <row r="13" spans="1:7" ht="15.75" thickBot="1">
      <c r="A13" s="17"/>
      <c r="B13" s="19" t="s">
        <v>54</v>
      </c>
      <c r="C13" s="20"/>
      <c r="D13" s="20">
        <v>1770</v>
      </c>
      <c r="E13" s="20">
        <v>1770</v>
      </c>
      <c r="F13" s="28">
        <v>0</v>
      </c>
    </row>
    <row r="14" spans="1:7" ht="15.75" thickBot="1">
      <c r="A14" s="17" t="s">
        <v>23</v>
      </c>
      <c r="B14" s="19" t="s">
        <v>29</v>
      </c>
      <c r="C14" s="20"/>
      <c r="D14" s="20"/>
      <c r="E14" s="20">
        <v>1000</v>
      </c>
      <c r="F14" s="28">
        <f t="shared" si="0"/>
        <v>-1000</v>
      </c>
    </row>
    <row r="15" spans="1:7" ht="15.75" thickBot="1">
      <c r="A15" s="29" t="s">
        <v>24</v>
      </c>
      <c r="B15" s="30" t="s">
        <v>30</v>
      </c>
      <c r="C15" s="31"/>
      <c r="D15" s="31"/>
      <c r="E15" s="31">
        <v>290</v>
      </c>
      <c r="F15" s="28">
        <f t="shared" si="0"/>
        <v>-290</v>
      </c>
    </row>
    <row r="16" spans="1:7" ht="15.75" thickBot="1">
      <c r="A16" s="22"/>
      <c r="B16" s="19" t="s">
        <v>50</v>
      </c>
      <c r="C16" s="20"/>
      <c r="D16" s="20"/>
      <c r="E16" s="20">
        <v>1000</v>
      </c>
      <c r="F16" s="28">
        <f t="shared" si="0"/>
        <v>-1000</v>
      </c>
    </row>
    <row r="17" spans="1:7" ht="15.75" thickBot="1">
      <c r="A17" s="21"/>
      <c r="B17" s="19" t="s">
        <v>25</v>
      </c>
      <c r="C17" s="20"/>
      <c r="D17" s="20"/>
      <c r="E17" s="20">
        <v>150</v>
      </c>
      <c r="F17" s="28">
        <f t="shared" si="0"/>
        <v>-150</v>
      </c>
    </row>
    <row r="18" spans="1:7" ht="15.75" thickBot="1">
      <c r="A18" s="43"/>
      <c r="B18" s="44" t="s">
        <v>41</v>
      </c>
      <c r="C18" s="45"/>
      <c r="D18" s="45"/>
      <c r="E18" s="45">
        <v>1000</v>
      </c>
      <c r="F18" s="28">
        <f t="shared" si="0"/>
        <v>-1000</v>
      </c>
    </row>
    <row r="19" spans="1:7" ht="15.75" thickBot="1">
      <c r="A19" s="76" t="s">
        <v>19</v>
      </c>
      <c r="B19" s="76"/>
      <c r="C19" s="23">
        <f>SUM(C8:C18)</f>
        <v>17426</v>
      </c>
      <c r="D19" s="23">
        <f>SUM(D8:D18)</f>
        <v>13770</v>
      </c>
      <c r="E19" s="23">
        <f>SUM(E8:E18)</f>
        <v>15700</v>
      </c>
      <c r="F19" s="28">
        <f t="shared" si="0"/>
        <v>15496</v>
      </c>
    </row>
    <row r="20" spans="1:7" ht="15.75" thickBot="1">
      <c r="A20" s="70" t="s">
        <v>44</v>
      </c>
      <c r="B20" s="70"/>
      <c r="C20" s="70"/>
      <c r="D20" s="70"/>
      <c r="E20" s="70"/>
      <c r="F20" s="70"/>
      <c r="G20" s="71"/>
    </row>
    <row r="21" spans="1:7" ht="15.75" thickBot="1">
      <c r="A21" s="32"/>
      <c r="B21" s="33"/>
      <c r="C21" s="34"/>
      <c r="D21" s="34"/>
      <c r="E21" s="35"/>
      <c r="F21" s="28"/>
    </row>
    <row r="22" spans="1:7" ht="15.75" thickBot="1">
      <c r="A22" s="76" t="s">
        <v>19</v>
      </c>
      <c r="B22" s="76"/>
      <c r="C22" s="23">
        <f>SUM(C21:C21)</f>
        <v>0</v>
      </c>
      <c r="D22" s="23"/>
      <c r="E22" s="23">
        <f>SUM(E21:E21)</f>
        <v>0</v>
      </c>
      <c r="F22" s="28"/>
    </row>
    <row r="23" spans="1:7" ht="15.75" thickBot="1">
      <c r="A23" s="67" t="s">
        <v>26</v>
      </c>
      <c r="B23" s="68"/>
      <c r="C23" s="24">
        <f>C19+C22</f>
        <v>17426</v>
      </c>
      <c r="D23" s="24">
        <f>D19+D22</f>
        <v>13770</v>
      </c>
      <c r="E23" s="24">
        <f>E19+E22</f>
        <v>15700</v>
      </c>
      <c r="F23" s="28">
        <f>C23+D23-E23</f>
        <v>15496</v>
      </c>
    </row>
  </sheetData>
  <mergeCells count="10">
    <mergeCell ref="A23:B23"/>
    <mergeCell ref="A2:G2"/>
    <mergeCell ref="A4:G4"/>
    <mergeCell ref="A20:G20"/>
    <mergeCell ref="A1:G1"/>
    <mergeCell ref="A3:G3"/>
    <mergeCell ref="A5:G5"/>
    <mergeCell ref="A7:G7"/>
    <mergeCell ref="A19:B19"/>
    <mergeCell ref="A22:B22"/>
  </mergeCells>
  <phoneticPr fontId="10" type="noConversion"/>
  <pageMargins left="0.3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2.1</vt:lpstr>
      <vt:lpstr>2.2</vt:lpstr>
      <vt:lpstr>Munka3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WinXP4ever</dc:creator>
  <cp:lastModifiedBy>Felhasunáló</cp:lastModifiedBy>
  <cp:lastPrinted>2016-09-29T13:21:42Z</cp:lastPrinted>
  <dcterms:created xsi:type="dcterms:W3CDTF">2013-03-13T10:10:41Z</dcterms:created>
  <dcterms:modified xsi:type="dcterms:W3CDTF">2016-09-29T13:21:52Z</dcterms:modified>
</cp:coreProperties>
</file>